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vaaal/Desktop/ALCALDIA DE TEUSAQUILLO/2026/SOLICITUDES/1. PÁG WEB/2. INFORMACIÓN CONTRACTUAL/"/>
    </mc:Choice>
  </mc:AlternateContent>
  <xr:revisionPtr revIDLastSave="0" documentId="13_ncr:1_{79091FD5-CEC3-8349-8BD9-A3E2C29B21E9}" xr6:coauthVersionLast="47" xr6:coauthVersionMax="47" xr10:uidLastSave="{00000000-0000-0000-0000-000000000000}"/>
  <bookViews>
    <workbookView xWindow="0" yWindow="760" windowWidth="29400" windowHeight="17680" activeTab="10" xr2:uid="{9B798A8B-DF8C-F44C-8C9F-338911B48D34}"/>
  </bookViews>
  <sheets>
    <sheet name="FEBRERO " sheetId="1" r:id="rId1"/>
    <sheet name="MARZO" sheetId="3" r:id="rId2"/>
    <sheet name="ABRIL" sheetId="2" r:id="rId3"/>
    <sheet name="MAYO" sheetId="4" r:id="rId4"/>
    <sheet name="JUNIO" sheetId="5" r:id="rId5"/>
    <sheet name="JULIO" sheetId="6" r:id="rId6"/>
    <sheet name="AGOSTO" sheetId="7" r:id="rId7"/>
    <sheet name="SEPTIEMBRE" sheetId="8" r:id="rId8"/>
    <sheet name="OCTUBRE" sheetId="9" r:id="rId9"/>
    <sheet name="NOVIEMBRE" sheetId="10" r:id="rId10"/>
    <sheet name="DICIEMBRE" sheetId="11" r:id="rId11"/>
  </sheets>
  <definedNames>
    <definedName name="_xlnm._FilterDatabase" localSheetId="10" hidden="1">DICIEMBRE!$C$9:$T$20</definedName>
    <definedName name="_xlnm._FilterDatabase" localSheetId="9" hidden="1">NOVIEMBRE!$C$9:$T$42</definedName>
    <definedName name="_xlnm._FilterDatabase" localSheetId="7" hidden="1">SEPTIEMBRE!$C$9:$T$9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0" i="11" l="1"/>
  <c r="Q19" i="11"/>
  <c r="Q18" i="11"/>
  <c r="Q17" i="11"/>
  <c r="Q16" i="11"/>
  <c r="Q15" i="11"/>
  <c r="Q14" i="11"/>
  <c r="Q13" i="11"/>
  <c r="Q12" i="11"/>
  <c r="Q11" i="11"/>
  <c r="Q10" i="11"/>
  <c r="Q11" i="10"/>
  <c r="Q12" i="10"/>
  <c r="Q13" i="10"/>
  <c r="Q14" i="10"/>
  <c r="Q15" i="10"/>
  <c r="Q16" i="10"/>
  <c r="Q17" i="10"/>
  <c r="Q18" i="10"/>
  <c r="Q19" i="10"/>
  <c r="Q20" i="10"/>
  <c r="Q21" i="10"/>
  <c r="Q22" i="10"/>
  <c r="Q23" i="10"/>
  <c r="Q24" i="10"/>
  <c r="Q25" i="10"/>
  <c r="Q26" i="10"/>
  <c r="Q27" i="10"/>
  <c r="Q28" i="10"/>
  <c r="Q29" i="10"/>
  <c r="Q30" i="10"/>
  <c r="Q31" i="10"/>
  <c r="Q32" i="10"/>
  <c r="Q33" i="10"/>
  <c r="Q34" i="10"/>
  <c r="Q35" i="10"/>
  <c r="Q36" i="10"/>
  <c r="Q37" i="10"/>
  <c r="Q38" i="10"/>
  <c r="Q39" i="10"/>
  <c r="Q40" i="10"/>
  <c r="Q41" i="10"/>
  <c r="Q42" i="10"/>
  <c r="Q10" i="10"/>
  <c r="Q20" i="8"/>
  <c r="Q21" i="8"/>
  <c r="Q22" i="8"/>
  <c r="Q23" i="8"/>
  <c r="Q24" i="8"/>
  <c r="Q25" i="8"/>
  <c r="Q26" i="8"/>
  <c r="Q27" i="8"/>
  <c r="Q28" i="8"/>
  <c r="Q29" i="8"/>
  <c r="Q30" i="8"/>
  <c r="Q31" i="8"/>
  <c r="Q32" i="8"/>
  <c r="Q33" i="8"/>
  <c r="Q34" i="8"/>
  <c r="Q35" i="8"/>
  <c r="Q36" i="8"/>
  <c r="Q37" i="8"/>
  <c r="Q38" i="8"/>
  <c r="Q39" i="8"/>
  <c r="Q40" i="8"/>
  <c r="Q41" i="8"/>
  <c r="Q42" i="8"/>
  <c r="Q43" i="8"/>
  <c r="Q19" i="8"/>
  <c r="Q10" i="8"/>
  <c r="Q11" i="8"/>
  <c r="Q12" i="8"/>
  <c r="Q13" i="8"/>
  <c r="Q14" i="8"/>
  <c r="Q15" i="8"/>
  <c r="Q16" i="8"/>
  <c r="Q17" i="8"/>
  <c r="Q18" i="8"/>
  <c r="Q44" i="8"/>
  <c r="Q45" i="8"/>
  <c r="Q46" i="8"/>
  <c r="Q47" i="8"/>
  <c r="Q48" i="8"/>
  <c r="Q49" i="8"/>
  <c r="Q50" i="8"/>
  <c r="Q51" i="8"/>
  <c r="Q52" i="8"/>
  <c r="Q53" i="8"/>
  <c r="Q54" i="8"/>
  <c r="Q55" i="8"/>
  <c r="Q56" i="8"/>
  <c r="Q57" i="8"/>
  <c r="Q58" i="8"/>
  <c r="Q11" i="7" l="1"/>
  <c r="Q12" i="7"/>
  <c r="Q13" i="7"/>
  <c r="Q14" i="7"/>
  <c r="Q15" i="7"/>
  <c r="Q16" i="7"/>
  <c r="Q17" i="7"/>
  <c r="Q18" i="7"/>
  <c r="Q19" i="7"/>
  <c r="Q20" i="7"/>
  <c r="Q21" i="7"/>
  <c r="Q22" i="7"/>
  <c r="Q23" i="7"/>
  <c r="Q24" i="7"/>
  <c r="Q25" i="7"/>
  <c r="Q26" i="7"/>
  <c r="Q27" i="7"/>
  <c r="Q28" i="7"/>
  <c r="Q29" i="7"/>
  <c r="Q30" i="7"/>
  <c r="Q31" i="7"/>
  <c r="Q32" i="7"/>
  <c r="Q33" i="7"/>
  <c r="Q34" i="7"/>
  <c r="Q35" i="7"/>
  <c r="Q36" i="7"/>
  <c r="Q37" i="7"/>
  <c r="Q38" i="7"/>
  <c r="Q39" i="7"/>
  <c r="Q40" i="7"/>
  <c r="Q41" i="7"/>
  <c r="Q42" i="7"/>
  <c r="Q43" i="7"/>
  <c r="Q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10" i="7"/>
  <c r="Q25" i="6"/>
  <c r="N25" i="6"/>
  <c r="Q24" i="6"/>
  <c r="N24" i="6"/>
  <c r="Q23" i="6"/>
  <c r="N23" i="6"/>
  <c r="Q22" i="6"/>
  <c r="N22" i="6"/>
  <c r="Q21" i="6"/>
  <c r="N21" i="6"/>
  <c r="Q20" i="6"/>
  <c r="N20" i="6"/>
  <c r="Q19" i="6"/>
  <c r="N19" i="6"/>
  <c r="Q18" i="6"/>
  <c r="N18" i="6"/>
  <c r="Q17" i="6"/>
  <c r="N17" i="6"/>
  <c r="Q16" i="6"/>
  <c r="N16" i="6"/>
  <c r="Q15" i="6"/>
  <c r="N15" i="6"/>
  <c r="Q14" i="6"/>
  <c r="N14" i="6"/>
  <c r="Q13" i="6"/>
  <c r="N13" i="6"/>
  <c r="Q12" i="6"/>
  <c r="N12" i="6"/>
  <c r="Q11" i="6"/>
  <c r="N11" i="6"/>
  <c r="Q10" i="6"/>
  <c r="N10" i="6"/>
  <c r="Q11" i="5" l="1"/>
  <c r="Q12" i="5"/>
  <c r="Q13" i="5"/>
  <c r="Q14" i="5"/>
  <c r="Q15" i="5"/>
  <c r="Q16" i="5"/>
  <c r="Q17" i="5"/>
  <c r="Q18" i="5"/>
  <c r="Q19" i="5"/>
  <c r="Q20" i="5"/>
  <c r="Q21" i="5"/>
  <c r="Q22" i="5"/>
  <c r="Q23" i="5"/>
  <c r="Q24" i="5"/>
  <c r="Q25" i="5"/>
  <c r="Q10" i="5"/>
  <c r="N11" i="5"/>
  <c r="N12" i="5"/>
  <c r="N13" i="5"/>
  <c r="N14" i="5"/>
  <c r="N15" i="5"/>
  <c r="N16" i="5"/>
  <c r="N17" i="5"/>
  <c r="N18" i="5"/>
  <c r="N19" i="5"/>
  <c r="N20" i="5"/>
  <c r="N21" i="5"/>
  <c r="N22" i="5"/>
  <c r="N23" i="5"/>
  <c r="N24" i="5"/>
  <c r="N25" i="5"/>
  <c r="N10" i="5"/>
  <c r="Q11" i="4" l="1"/>
  <c r="Q12" i="4"/>
  <c r="Q13" i="4"/>
  <c r="Q14" i="4"/>
  <c r="Q15" i="4"/>
  <c r="Q16" i="4"/>
  <c r="Q17" i="4"/>
  <c r="Q18" i="4"/>
  <c r="Q19" i="4"/>
  <c r="Q20" i="4"/>
  <c r="Q21" i="4"/>
  <c r="Q22" i="4"/>
  <c r="Q23" i="4"/>
  <c r="Q24" i="4"/>
  <c r="Q25" i="4"/>
  <c r="Q26" i="4"/>
  <c r="Q27" i="4"/>
  <c r="Q28" i="4"/>
  <c r="Q29" i="4"/>
  <c r="Q30" i="4"/>
  <c r="Q31" i="4"/>
  <c r="Q32" i="4"/>
  <c r="Q33" i="4"/>
  <c r="Q10" i="4"/>
  <c r="N11" i="4"/>
  <c r="N12" i="4"/>
  <c r="N13" i="4"/>
  <c r="N14" i="4"/>
  <c r="N15" i="4"/>
  <c r="N16" i="4"/>
  <c r="N17" i="4"/>
  <c r="N18" i="4"/>
  <c r="N19" i="4"/>
  <c r="N20" i="4"/>
  <c r="N21" i="4"/>
  <c r="N22" i="4"/>
  <c r="N23" i="4"/>
  <c r="N24" i="4"/>
  <c r="N25" i="4"/>
  <c r="N26" i="4"/>
  <c r="N27" i="4"/>
  <c r="N28" i="4"/>
  <c r="N29" i="4"/>
  <c r="N30" i="4"/>
  <c r="N31" i="4"/>
  <c r="N32" i="4"/>
  <c r="N33" i="4"/>
  <c r="N10" i="4"/>
  <c r="R11" i="3" l="1"/>
  <c r="R12" i="3"/>
  <c r="R13" i="3"/>
  <c r="R14" i="3"/>
  <c r="R15" i="3"/>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0" i="3"/>
  <c r="R81" i="3"/>
  <c r="R82" i="3"/>
  <c r="R83" i="3"/>
  <c r="R84" i="3"/>
  <c r="R85" i="3"/>
  <c r="R86" i="3"/>
  <c r="R87" i="3"/>
  <c r="R88" i="3"/>
  <c r="R89" i="3"/>
  <c r="R90" i="3"/>
  <c r="R91" i="3"/>
  <c r="R92" i="3"/>
  <c r="R93" i="3"/>
  <c r="R94" i="3"/>
  <c r="R95" i="3"/>
  <c r="R96" i="3"/>
  <c r="R97" i="3"/>
  <c r="R98" i="3"/>
  <c r="R99" i="3"/>
  <c r="R100" i="3"/>
  <c r="R101" i="3"/>
  <c r="R102" i="3"/>
  <c r="R103" i="3"/>
  <c r="R104" i="3"/>
  <c r="R105" i="3"/>
  <c r="R106" i="3"/>
  <c r="R107" i="3"/>
  <c r="R108" i="3"/>
  <c r="R109" i="3"/>
  <c r="R110" i="3"/>
  <c r="R111" i="3"/>
  <c r="R112" i="3"/>
  <c r="R113" i="3"/>
  <c r="R114" i="3"/>
  <c r="R115" i="3"/>
  <c r="R116" i="3"/>
  <c r="R117" i="3"/>
  <c r="R118" i="3"/>
  <c r="R119" i="3"/>
  <c r="R120" i="3"/>
  <c r="R121" i="3"/>
  <c r="R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0" i="3"/>
  <c r="O111" i="3"/>
  <c r="O112" i="3"/>
  <c r="O113" i="3"/>
  <c r="O114" i="3"/>
  <c r="O115" i="3"/>
  <c r="O116" i="3"/>
  <c r="O117" i="3"/>
  <c r="O118" i="3"/>
  <c r="O119" i="3"/>
  <c r="O120" i="3"/>
  <c r="O121" i="3"/>
  <c r="O10" i="3"/>
  <c r="R153" i="2"/>
  <c r="R154" i="2"/>
  <c r="R155" i="2"/>
  <c r="R156" i="2"/>
  <c r="R157" i="2"/>
  <c r="R158" i="2"/>
  <c r="R159" i="2"/>
  <c r="R160" i="2"/>
  <c r="R161" i="2"/>
  <c r="R162" i="2"/>
  <c r="R163" i="2"/>
  <c r="O153" i="2"/>
  <c r="O154" i="2"/>
  <c r="O155" i="2"/>
  <c r="O156" i="2"/>
  <c r="O157" i="2"/>
  <c r="O158" i="2"/>
  <c r="O159" i="2"/>
  <c r="O160" i="2"/>
  <c r="O161" i="2"/>
  <c r="O162" i="2"/>
  <c r="O163"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29" i="2"/>
  <c r="R130" i="2"/>
  <c r="R131" i="2"/>
  <c r="R132" i="2"/>
  <c r="R133" i="2"/>
  <c r="R134" i="2"/>
  <c r="R135" i="2"/>
  <c r="R136" i="2"/>
  <c r="R137" i="2"/>
  <c r="R138" i="2"/>
  <c r="R139" i="2"/>
  <c r="R140" i="2"/>
  <c r="R141" i="2"/>
  <c r="R142" i="2"/>
  <c r="R143" i="2"/>
  <c r="R144" i="2"/>
  <c r="R145" i="2"/>
  <c r="R146" i="2"/>
  <c r="R147" i="2"/>
  <c r="R148" i="2"/>
  <c r="R149" i="2"/>
  <c r="R150" i="2"/>
  <c r="R151" i="2"/>
  <c r="R152" i="2"/>
  <c r="R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0" i="2"/>
  <c r="P15" i="1" l="1"/>
  <c r="P11" i="1"/>
  <c r="P12" i="1"/>
  <c r="P13" i="1"/>
  <c r="P14"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10" i="1"/>
</calcChain>
</file>

<file path=xl/sharedStrings.xml><?xml version="1.0" encoding="utf-8"?>
<sst xmlns="http://schemas.openxmlformats.org/spreadsheetml/2006/main" count="5774" uniqueCount="1345">
  <si>
    <t>Fondo de Desarrollo Local</t>
  </si>
  <si>
    <t>Número del Contrato Según Secop</t>
  </si>
  <si>
    <t>tipo de contrato[1]</t>
  </si>
  <si>
    <t>modalidad de contratación[2]</t>
  </si>
  <si>
    <t xml:space="preserve">No. del Contrato  (numeración del FDL) </t>
  </si>
  <si>
    <t>Objeto del Contrato/ CONVENIO/ ORDEN DE COMPRA</t>
  </si>
  <si>
    <t xml:space="preserve">Nombre o Razón social del Contratista </t>
  </si>
  <si>
    <t xml:space="preserve">Nombre del supervisor para los contratos que requieren SUPERVISION) </t>
  </si>
  <si>
    <t>Fecha de inicio</t>
  </si>
  <si>
    <t>Plazo de Prorroga ( Meses y dias)</t>
  </si>
  <si>
    <t>Valor  inicial del contrato</t>
  </si>
  <si>
    <t xml:space="preserve">Valor Adicion </t>
  </si>
  <si>
    <t>Valor Final Contrato</t>
  </si>
  <si>
    <t>Estado del contrato (EJECUCION, SUSPENDIDO, TERMINADO, LIQUIDADO)</t>
  </si>
  <si>
    <t xml:space="preserve"> LINK SECOP ( FAVOR CARGAR EL EXPEDIENTE CONTRACTUAL COMPLETO,  incluyendo:  Estudios previos, Estudios de Mercado, Actas de inicio, Informes periodicos de ejecucion de contrato, de supervisión, cronogramas de actividades, certificados de existencia y representación legal de los contratistas persona jurídica)</t>
  </si>
  <si>
    <t xml:space="preserve">Pregunta 12.  DILIGENCIE EL NOMBRE DEL ALCALDE LOCAL  que SUSCRIBIÓ  Y FIRMÓ  este CONTRATO EN LA PRESENTE VIGENCIA </t>
  </si>
  <si>
    <t xml:space="preserve">Teusaquillo </t>
  </si>
  <si>
    <t>CONTRATO DE PRESTACIÓN DE SERVICIOS</t>
  </si>
  <si>
    <t>12 12-Contratacion Directa (Ley 1150 de 2007)</t>
  </si>
  <si>
    <t>CONVENIO INTERADMINISTRATIVO</t>
  </si>
  <si>
    <t>1 1-Contratacion Directa (Convenios)</t>
  </si>
  <si>
    <t>prestar los servicios de apoyo en la gestión para realizar las actividades operativas y administrativas relacionadas con las diferentes instancias de participación requeridas en el marco del plan de desarrollo local</t>
  </si>
  <si>
    <t>Prestar servicios profesionales para apoyar al despacho de la alcaldesa local en la gestión de los procesos administrativos que coadyuven al fortalecimiento institucional en torno a las actividades que realiza el fondo de desarrollo local en sus diferentes dependencias.</t>
  </si>
  <si>
    <t>prestar servicios técnicos de apoyo a la gestión para desarrollar las diferentes acciones requeridas en las etapas precontractual, contractual y post-contractual de los procesos de adquisición de bienes y servicios y demás actividades administrativas contractuales que realice el fondo de desarrollo local de Teusaquillo.</t>
  </si>
  <si>
    <t>Prestar servicios profesionales en el área de gestión del desarrollo administrativa y financiera en lo relacionado con la elaboración, seguimiento, análisis y administración del presupuesto del fondo de desarrollo local de Teusaquillo</t>
  </si>
  <si>
    <t>Prestar servicios profesionales en el marco del proyecto 2734 Teusaquillo con infraestructura social y demás actividades requeridas en el marco del plan de desarrollo local 2025- 2028.</t>
  </si>
  <si>
    <t>Prestar servicios profesionales para realizar el apoyo a la supervisión y formulación del proyecto de inversión 2665 Teusaquillo participa en comunidad y demás actividades requeridas en el marco del plan de desarrollo local 2025-2028.</t>
  </si>
  <si>
    <t>Prestar servicios técnicos de apoyo a la gestión para apoyar las etapas precontractual, contractual y post-contactual de los procesos de adquisición de bienes y servicios y demás actividades administrativas contractuales que realice el fondo de desarrollo local de Teusaquillo.</t>
  </si>
  <si>
    <t>Prestar servicios de apoyo a la gestión para fortalecer transversalmente la dirección de gestión local, en las actividades propias del área.</t>
  </si>
  <si>
    <t>Prestar servicios técnicos de apoyo a la gestión para efectuar las actividades relacionadas con los temas de planes de emergencia cargados para los eventos de aglomeración en el marco del sistema único de gestión de aglomeraciones (SUGA), así como el seguimiento y control de los eventos de baja complejidad a efectuarse en la localidad.</t>
  </si>
  <si>
    <t xml:space="preserve">Prestar servicios de apoyo a la gestión en la ejecución del proceso de correspondencia que se genera en CDI de la alcaldía local de Teusaquillo. </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</si>
  <si>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</si>
  <si>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Prestar servicios de apoyo en la gestión para realizar las actividades operativas y administrativas relacionadas con las diferentes instancias de participación requeridas en el marco del plan de desarrollo local.</t>
  </si>
  <si>
    <t>Prestar servicios de apoyo a la gestión en los trámites relacionados con la recepción, organización, entrada y salida de materiales, suministros, bienes y equipos requeridos por la alcaldía local de Teusaquillo</t>
  </si>
  <si>
    <t>Prestar servicios como gestor de convivencia, para apoyar en la atención de movilizaciones, aglomeraciones, seguridad ciudadana, convivencia y prevención de conflictividades, así como, realizar el acompañamiento a los operativos y jornadas relacionadas con asuntos de prevención de emergencias, seguridad y convivencia de la localidad.</t>
  </si>
  <si>
    <t xml:space="preserve">Prestar servicios profesionales al área de gestión policiva en la alcaldía local de Teusaquillo con la finalidad de gestionar integralmente las solicitudes de proposiciones, requerimientos de entes de control, corporaciones públicas y emisión de conceptos jurídicos. </t>
  </si>
  <si>
    <t>Prestar sus servicios profesionales para apoyar al alcalde (sa) local en la promoción, acompañamiento, coordinación y atención de las instancias de coordinación interinstitucionales y las instancias de participación locales, así como los procesos comunitarios en la localidad.</t>
  </si>
  <si>
    <t>Prestar servicios de apoyo a la gestión en el manejo y seguimiento de los trámites administrativos con carácter secretarial que se adelanten en el despacho de la alcaldía local de Teusaquillo</t>
  </si>
  <si>
    <t>prestar servicios de apoyo a la gestión en actividades administrativas, logísticas y operativas relacionadas con el proyecto de inversión 2354 Teusaquillo actúa contra el cambio climático</t>
  </si>
  <si>
    <t>Prestar servicios profesionales jurídicos para adelantar y desarrollar los tramites contractuales, en sus diferentes etapas, para el fondo de desarrollo local de Teusaquillo.</t>
  </si>
  <si>
    <t>Prestar servicios profesionales para apoyar la supervisión, ejecución y formulación del proyecto de inversión 2663 en los aspectos contractuales y aquellas actividades requeridas en el marco del plan de desarrollo local 2025-2028.</t>
  </si>
  <si>
    <t>prestar servicios profesionales para la formulación y apoyo a la supervisión del proyecto de inversión 2325 Teusaquillo protege, cuida y fortalece, con la finalidad de vincular mujeres cuidadoras a estrategias del cuidado y demás actividades requeridas en el marco del plan de desarrollo local 2025-2028.</t>
  </si>
  <si>
    <t>Prestar servicios profesionales en el área de gestión del desarrollo administrativa y financiera con la finalidad de realizar seguimiento, análisis, elaboración y administración del presupuesto del fondo de desarrollo local de Teusaquillo</t>
  </si>
  <si>
    <t>Prestar servicios para apoyar transversalmente al área de gestión del desarrollo administrativo y financiero.</t>
  </si>
  <si>
    <t>prestar servicios profesionales especializados en el área de gestión administrativa y financiera, para realizar la formulación de los proyectos de inversión y gastos de funcionamiento incluidos en el plan anual de adquisiciones, junto a la estructuración financiera y técnica de los procesos contractuales y el apoyo a la supervisión en los aspectos técnicos, administrativos y financieros bajo el marco del plan de desarrollo local</t>
  </si>
  <si>
    <t>Prestar servicios profesionales jurídicos para adelantar y desarrollar los tramites contractuales, en sus diferentes etapas, para el fondo de desarrollo local de Teusaquillo</t>
  </si>
  <si>
    <t>Prestar los servicios de apoyo a la gestión administrativa y de comunicaciones a la junta administradora local</t>
  </si>
  <si>
    <t>ANYELA  ISABEL  MENDEZ  SANTOS</t>
  </si>
  <si>
    <t>ANDRES FELIPE ROJAS BERMUDEZ</t>
  </si>
  <si>
    <t>JULIANA  MURILLO RUBIO</t>
  </si>
  <si>
    <t>MARIA  VALENTINA BERDUGO BENITEZ</t>
  </si>
  <si>
    <t>JAIRO ESTEBAN  SARASTY HUERTAS</t>
  </si>
  <si>
    <t>ORQUESTA FILARMÓNICA DE BOGOTA</t>
  </si>
  <si>
    <t>JAIME  MORA BOSIGA</t>
  </si>
  <si>
    <t>ALVARO ENRIQUE ESCOBAR QUINTERO</t>
  </si>
  <si>
    <t>JUAN CARLOS ORTEGA TORRES</t>
  </si>
  <si>
    <t>YOANA  CARDOZO CORREA</t>
  </si>
  <si>
    <t>MICHELL  ALEJANDRA  LIEVANO  REINA</t>
  </si>
  <si>
    <t>LAURA NATALIA GAMBOA PORTELA</t>
  </si>
  <si>
    <t>EDNA MARGARITA DAVILA NOVOA</t>
  </si>
  <si>
    <t>JHON  FREDDY CABRERA  AYA</t>
  </si>
  <si>
    <t>ANGELICA MARIA TRIANA SUAREZ</t>
  </si>
  <si>
    <t>DANNA  VALENTINA  RODRIGUEZ  FRANCO</t>
  </si>
  <si>
    <t>EDGAR  ESCOBAR  ZULOAGA</t>
  </si>
  <si>
    <t>JHONN DAIRO MARTINEZ HEJEILE</t>
  </si>
  <si>
    <t xml:space="preserve">MARLENNY  GOMEZ </t>
  </si>
  <si>
    <t>JUAN CAMILO CUERVO ROCHA</t>
  </si>
  <si>
    <t>MIGUEL ANGEL RODRIGUEZ RODRIGUEZ</t>
  </si>
  <si>
    <t>GEIDY YURELSY VELANDIA CASTRO</t>
  </si>
  <si>
    <t>JUAN PABLO CANIZALES BAQUERO</t>
  </si>
  <si>
    <t>SOFIA  FLOREZ OCAMPO</t>
  </si>
  <si>
    <t>JACKSON  SAIR  FINO  LOPEZ</t>
  </si>
  <si>
    <t>DOLLY PATRICIA AMAYA GUEVARA</t>
  </si>
  <si>
    <t>CARLOS EDUARDO LAZARO BRAVO</t>
  </si>
  <si>
    <t>JOSÉ  ALEJANDRO  MARTINEZ  NOVOA</t>
  </si>
  <si>
    <t>OSCAR MAURICIO HERNANDEZ BELTRAN</t>
  </si>
  <si>
    <t>LIZETH VIVIANA SERRATO ALVAREZ</t>
  </si>
  <si>
    <t>LAURA  SILVA QUINTERO</t>
  </si>
  <si>
    <t>ALAIN CAMILO LOPEZ ANGEL</t>
  </si>
  <si>
    <t>CATALINA MARIA CORREAL LEMES</t>
  </si>
  <si>
    <t>JENNY CAROLINA PORRAS DIAZ</t>
  </si>
  <si>
    <t>JAIME  CAMILO  RONCANCIO  JARAMILLO</t>
  </si>
  <si>
    <t>MATEO  ANDRES SANCHEZ ORTEGA</t>
  </si>
  <si>
    <t>ADRIANA MARIBETH FEDULLO RUMBO</t>
  </si>
  <si>
    <t>BRENDA MARCELA CORDOBA  ROJAS</t>
  </si>
  <si>
    <t>1022443744</t>
  </si>
  <si>
    <t>1090495904</t>
  </si>
  <si>
    <t>1052416800</t>
  </si>
  <si>
    <t>1085265170</t>
  </si>
  <si>
    <t>89999928</t>
  </si>
  <si>
    <t>79963083</t>
  </si>
  <si>
    <t>1013622597</t>
  </si>
  <si>
    <t>79319302</t>
  </si>
  <si>
    <t>52888316</t>
  </si>
  <si>
    <t>1001098773</t>
  </si>
  <si>
    <t>1000286241</t>
  </si>
  <si>
    <t>39540981</t>
  </si>
  <si>
    <t>12210415</t>
  </si>
  <si>
    <t>1106948950</t>
  </si>
  <si>
    <t>1012329989</t>
  </si>
  <si>
    <t>19275820</t>
  </si>
  <si>
    <t>1013606812</t>
  </si>
  <si>
    <t>52036587</t>
  </si>
  <si>
    <t>1015397405</t>
  </si>
  <si>
    <t>1010209957</t>
  </si>
  <si>
    <t>1054679821</t>
  </si>
  <si>
    <t>1018484758</t>
  </si>
  <si>
    <t>1015480342</t>
  </si>
  <si>
    <t>80170093</t>
  </si>
  <si>
    <t>39811522</t>
  </si>
  <si>
    <t>1067959001</t>
  </si>
  <si>
    <t>1023017172</t>
  </si>
  <si>
    <t>1111193479</t>
  </si>
  <si>
    <t>1005154661</t>
  </si>
  <si>
    <t>1020835360</t>
  </si>
  <si>
    <t>1032394683</t>
  </si>
  <si>
    <t>52250396</t>
  </si>
  <si>
    <t>1026284149</t>
  </si>
  <si>
    <t>1032434474</t>
  </si>
  <si>
    <t>1032474926</t>
  </si>
  <si>
    <t>51802595</t>
  </si>
  <si>
    <t>1032419674</t>
  </si>
  <si>
    <t xml:space="preserve">NIT o CC  del CONTRATISTA                                                </t>
  </si>
  <si>
    <t>N/A</t>
  </si>
  <si>
    <t xml:space="preserve">ÁREA DE CONTRATACIÓN </t>
  </si>
  <si>
    <t>11/02/25</t>
  </si>
  <si>
    <t>17/02/25</t>
  </si>
  <si>
    <t>21/02/25</t>
  </si>
  <si>
    <t>19/02/25</t>
  </si>
  <si>
    <t>18/02/25</t>
  </si>
  <si>
    <t>03/03/25</t>
  </si>
  <si>
    <t>20/02/25</t>
  </si>
  <si>
    <t>24/02/25</t>
  </si>
  <si>
    <t>26/02/25</t>
  </si>
  <si>
    <t>25/02/25</t>
  </si>
  <si>
    <t>27/02/25</t>
  </si>
  <si>
    <t>28/02/25</t>
  </si>
  <si>
    <t>Plazo de ejecución Contractual (meses)</t>
  </si>
  <si>
    <t>Plazo total ejecución contractual (días)</t>
  </si>
  <si>
    <t xml:space="preserve">N/A </t>
  </si>
  <si>
    <t xml:space="preserve">EJECUCIÓN </t>
  </si>
  <si>
    <t xml:space="preserve">MARÍA ANGELICA GONZALEZ RUSSI </t>
  </si>
  <si>
    <t>https://community.secop.gov.co/Public/Tendering/OpportunityDetail/Index?noticeUID=CO1.NTC.7549373&amp;isFromPublicArea=True&amp;isModal=False</t>
  </si>
  <si>
    <t>https://community.secop.gov.co/Public/Tendering/OpportunityDetail/Index?noticeUID=CO1.NTC.7589117&amp;isFromPublicArea=True&amp;isModal=False</t>
  </si>
  <si>
    <t>https://community.secop.gov.co/Public/Tendering/OpportunityDetail/Index?noticeUID=CO1.NTC.7549386&amp;isFromPublicArea=True&amp;isModal=False</t>
  </si>
  <si>
    <t>https://community.secop.gov.co/Public/Tendering/OpportunityDetail/Index?noticeUID=CO1.NTC.7616132&amp;isFromPublicArea=True&amp;isModal=False</t>
  </si>
  <si>
    <t>https://community.secop.gov.co/Public/Tendering/OpportunityDetail/Index?noticeUID=CO1.NTC.7588157&amp;isFromPublicArea=True&amp;isModal=False</t>
  </si>
  <si>
    <t>https://community.secop.gov.co/Public/Tendering/OpportunityDetail/Index?noticeUID=CO1.NTC.7524848&amp;isFromPublicArea=True&amp;isModal=False</t>
  </si>
  <si>
    <t>https://community.secop.gov.co/Public/Tendering/OpportunityDetail/Index?noticeUID=CO1.NTC.7620244&amp;isFromPublicArea=True&amp;isModal=False</t>
  </si>
  <si>
    <t>https://community.secop.gov.co/Public/Tendering/OpportunityDetail/Index?noticeUID=CO1.NTC.7633880&amp;isFromPublicArea=True&amp;isModal=False</t>
  </si>
  <si>
    <t>https://community.secop.gov.co/Public/Tendering/OpportunityDetail/Index?noticeUID=CO1.NTC.7657004&amp;isFromPublicArea=True&amp;isModal=False</t>
  </si>
  <si>
    <t>https://community.secop.gov.co/Public/Tendering/ContractNoticePhases/View?PPI=CO1.PPI.37564532&amp;isFromPublicArea=True&amp;isModal=False</t>
  </si>
  <si>
    <t>https://community.secop.gov.co/Public/Tendering/OpportunityDetail/Index?noticeUID=CO1.NTC.7638888&amp;isFromPublicArea=True&amp;isModal=False</t>
  </si>
  <si>
    <t>https://community.secop.gov.co/Public/Tendering/OpportunityDetail/Index?noticeUID=CO1.NTC.7637929&amp;isFromPublicArea=True&amp;isModal=False</t>
  </si>
  <si>
    <t>https://community.secop.gov.co/Public/Tendering/OpportunityDetail/Index?noticeUID=CO1.NTC.7662171&amp;isFromPublicArea=True&amp;isModal=False</t>
  </si>
  <si>
    <t>https://community.secop.gov.co/Public/Tendering/OpportunityDetail/Index?noticeUID=CO1.NTC.7663510&amp;isFromPublicArea=True&amp;isModal=False</t>
  </si>
  <si>
    <t>https://community.secop.gov.co/Public/Tendering/OpportunityDetail/Index?noticeUID=CO1.NTC.7688580&amp;isFromPublicArea=True&amp;isModal=False</t>
  </si>
  <si>
    <t>https://community.secop.gov.co/Public/Tendering/OpportunityDetail/Index?noticeUID=CO1.NTC.7663614&amp;isFromPublicArea=True&amp;isModal=False</t>
  </si>
  <si>
    <t>https://community.secop.gov.co/Public/Tendering/OpportunityDetail/Index?noticeUID=CO1.NTC.7688696&amp;isFromPublicArea=True&amp;isModal=False</t>
  </si>
  <si>
    <t>Plazo de ejecución Contractual (días)</t>
  </si>
  <si>
    <t>FDLT-CD-001-2025 (128958)</t>
  </si>
  <si>
    <t>FDLT-CD-002-2025 (129402)</t>
  </si>
  <si>
    <t>FDLT-CD-003-2025 (129487)</t>
  </si>
  <si>
    <t>FDLT-CD-004-2025 (128966)</t>
  </si>
  <si>
    <t>FDLT-CD-005-2025 (129489)</t>
  </si>
  <si>
    <t>FDLT-CDCIA-001-2025</t>
  </si>
  <si>
    <t>FDLT-CD-007-2025 (130071)</t>
  </si>
  <si>
    <t>FDLT-CD-008-2025 (130267)</t>
  </si>
  <si>
    <t>FDLT-CD-010-2025 (130272)</t>
  </si>
  <si>
    <t>FDLT-CD-011-2025 (130317)</t>
  </si>
  <si>
    <t>FDLT-CD-012-2025 (130322)</t>
  </si>
  <si>
    <t>FDLT-CD-014-2025 (130271)</t>
  </si>
  <si>
    <t>FDLT-CD-015-2025 (130346)</t>
  </si>
  <si>
    <t>FDLT-CD-009-2025 (130357)</t>
  </si>
  <si>
    <t>FDLT-CD-016-2025 (130312)</t>
  </si>
  <si>
    <t>FDLT-CD-017-2025 (130355)</t>
  </si>
  <si>
    <t>FDLT-CD-018-2025 (130645)</t>
  </si>
  <si>
    <t>001-2025 CPS-P (128958)</t>
  </si>
  <si>
    <t>002-2025 CPS-AG (129402)</t>
  </si>
  <si>
    <t>003-2025 CPS-P (129487)</t>
  </si>
  <si>
    <t>004-2025 CPS-AG (128966)</t>
  </si>
  <si>
    <t>005-2025 CPS-P (129489)</t>
  </si>
  <si>
    <t xml:space="preserve">006-2025 CD-CIA </t>
  </si>
  <si>
    <t>007-2025 CPS-P (130071)</t>
  </si>
  <si>
    <t>008-2025 CPS-P (130267)</t>
  </si>
  <si>
    <t>009-2025 CPS-X (130267)</t>
  </si>
  <si>
    <t>010-2025 CPS-AG (130272)</t>
  </si>
  <si>
    <t>011-2025 CPS-AG (130317)</t>
  </si>
  <si>
    <t>012-2025 CPS-AG (130322)</t>
  </si>
  <si>
    <t>015-2025 CPS-P (130267)</t>
  </si>
  <si>
    <t>016-2025 CPS-P (130271)</t>
  </si>
  <si>
    <t>017-2025 CPS-AG (130346)</t>
  </si>
  <si>
    <t>018-2025 CPS-AG (130346)</t>
  </si>
  <si>
    <t>019-2025 CPS-P (130357)</t>
  </si>
  <si>
    <t>020-2025 CPS-XX (130312)</t>
  </si>
  <si>
    <t>021-2025 CPS-P (130355)</t>
  </si>
  <si>
    <t>022-2025 CPS-AG (130645)</t>
  </si>
  <si>
    <t>028-2025 CPS-AG (130272)</t>
  </si>
  <si>
    <t>FDLT-CD-021-2025 (130314)</t>
  </si>
  <si>
    <t>029-2025 CPS-P (130314)</t>
  </si>
  <si>
    <t>030-2025 CPS-XX (130312)</t>
  </si>
  <si>
    <t>FDLT-CD-022-2025 (130679)</t>
  </si>
  <si>
    <t>031-2025 CPS-XX (130679)</t>
  </si>
  <si>
    <t>FDLT-CD-019-2025 (130676)</t>
  </si>
  <si>
    <t>032-2025 CPS-AG (130676)</t>
  </si>
  <si>
    <t>FDLT-CD-023-2025 (130680)</t>
  </si>
  <si>
    <t>033-2025 CPS-XX (130680)</t>
  </si>
  <si>
    <t>FDLT-CD-024-2025 (130273)</t>
  </si>
  <si>
    <t>034-2025 CPS-P (130273)</t>
  </si>
  <si>
    <t>035-2025 CPS-P (130273)</t>
  </si>
  <si>
    <t>036-2025 CPS-P (130273)</t>
  </si>
  <si>
    <t>FDLT-CD-025-2025 (130073)</t>
  </si>
  <si>
    <t>037-2025 CPS-XX (130073)</t>
  </si>
  <si>
    <t>FDLT-CD-026-2025 (130678)</t>
  </si>
  <si>
    <t>038-2025 CPS-XX (130678)</t>
  </si>
  <si>
    <t>044-2025 CPS-P (130273)</t>
  </si>
  <si>
    <t>FDLT-CD-030-2025 (130675)</t>
  </si>
  <si>
    <t>045-2025 CPS-XX (130675)</t>
  </si>
  <si>
    <t>FDLT-CD-031-2025 (130650)</t>
  </si>
  <si>
    <t>047-2025 CPS-AG (130540)</t>
  </si>
  <si>
    <t>FDLT-CD-034-2025 (130757)</t>
  </si>
  <si>
    <t>053-2025 CPS-P (130757)</t>
  </si>
  <si>
    <t>054-2025 CPS-P (130757)</t>
  </si>
  <si>
    <t>FDTL-CD-036-2025 (131249)</t>
  </si>
  <si>
    <t>056-2025 CPS P (131249)</t>
  </si>
  <si>
    <t>https://community.secop.gov.co/Public/Tendering/OpportunityDetail/Index?noticeUID=CO1.NTC.7676419&amp;isFromPublicArea=True&amp;isModal=False</t>
  </si>
  <si>
    <t>https://community.secop.gov.co/Public/Tendering/OpportunityDetail/Index?noticeUID=CO1.NTC.7693060&amp;isFromPublicArea=True&amp;isModal=False</t>
  </si>
  <si>
    <t>https://community.secop.gov.co/Public/Tendering/OpportunityDetail/Index?noticeUID=CO1.NTC.7711060&amp;isFromPublicArea=True&amp;isModal=False</t>
  </si>
  <si>
    <t>https://community.secop.gov.co/Public/Tendering/OpportunityDetail/Index?noticeUID=CO1.NTC.7711365&amp;isFromPublicArea=True&amp;isModal=False</t>
  </si>
  <si>
    <t>https://community.secop.gov.co/Public/Tendering/OpportunityDetail/Index?noticeUID=CO1.NTC.7710858&amp;isFromPublicArea=True&amp;isModal=False</t>
  </si>
  <si>
    <t>https://community.secop.gov.co/Public/Tendering/OpportunityDetail/Index?noticeUID=CO1.NTC.7710975&amp;isFromPublicArea=True&amp;isModal=False</t>
  </si>
  <si>
    <t>https://community.secop.gov.co/Public/Tendering/OpportunityDetail/Index?noticeUID=CO1.NTC.7709222&amp;isFromPublicArea=True&amp;isModal=False</t>
  </si>
  <si>
    <t>https://community.secop.gov.co/Public/Tendering/OpportunityDetail/Index?noticeUID=CO1.NTC.7715765&amp;isFromPublicArea=True&amp;isModal=False</t>
  </si>
  <si>
    <t>https://community.secop.gov.co/Public/Tendering/OpportunityDetail/Index?noticeUID=CO1.NTC.7713331&amp;isFromPublicArea=True&amp;isModal=False</t>
  </si>
  <si>
    <t>https://community.secop.gov.co/Public/Tendering/OpportunityDetail/Index?noticeUID=CO1.NTC.7730140&amp;isFromPublicArea=True&amp;isModal=False</t>
  </si>
  <si>
    <t>https://community.secop.gov.co/Public/Tendering/OpportunityDetail/Index?noticeUID=CO1.NTC.7728409&amp;isFromPublicArea=True&amp;isModal=False</t>
  </si>
  <si>
    <t>FDLT-CD-040-2025 (130885)</t>
  </si>
  <si>
    <t xml:space="preserve">062-2025 CPS AG (130885)	</t>
  </si>
  <si>
    <t xml:space="preserve">CONTRATOS CON INICIO EN FEBRERO </t>
  </si>
  <si>
    <t>Prestar los servicios profesionales especializados en la implementación de las herramientas de gestión a través de la asistencia técnica especializada a los los responsables e integrantes de los procesos, siguiendo los lineamientos metodológicos establecidos por la oficina asesora de planeación de la secretaría distrital de gobierno.</t>
  </si>
  <si>
    <t>AUNAR ESFUERZOS TÉCNICOS, ADMINISTRATIVOS, LOGÍSTICOS Y FINANCIEROS ENTRE LA ALCALDÍA LOCAL DE TEUSAQUILLO Y LA ORQUESTA FILARMÓNICA DE BOGOTÁ PARA LA CONTINUIDAD Y DESARROLLO DEL CENTRO FILARMÓNICO LOCAL, COMO UN ESPACIO PARA EL PROCESO DE FORMACIÓN MUSICAL IMPLEMENTADO POR LA ORQUESTA FILARMÓNICA DE BOGOTÁ Y DIRIGIDO A NIÑOS, NIÑAS,
ADOLESCENTES Y JÓVENES DE LA LOCALIDAD DE TEUSAQUILLO</t>
  </si>
  <si>
    <t xml:space="preserve">INFORMACIÓN CONTRATACIÓN MENSUAL </t>
  </si>
  <si>
    <t>013-2025 CPS-AG (131046)</t>
  </si>
  <si>
    <t>023-2025 CPS-AG (130676)</t>
  </si>
  <si>
    <t>024-2025 CPS-AG (130676)</t>
  </si>
  <si>
    <t>025-2025 CPS-AG (130676)</t>
  </si>
  <si>
    <t>039-2025 CPS-XX (130601)</t>
  </si>
  <si>
    <t>040-2025 CPS-P (130601)</t>
  </si>
  <si>
    <t>041-2025 CPS-AG (130676)</t>
  </si>
  <si>
    <t>042-2025 CPS-P (130879)</t>
  </si>
  <si>
    <t>043-2025 CPS-AG (130890)</t>
  </si>
  <si>
    <t>048-2025 CPS-P (130355)</t>
  </si>
  <si>
    <t>049-2025 CPS-AG (130676)</t>
  </si>
  <si>
    <t>050-2025 CPS-P (130681)</t>
  </si>
  <si>
    <t>051-2025 CPS-AG (130676)</t>
  </si>
  <si>
    <t>052-2025 CPS-AG (130676)</t>
  </si>
  <si>
    <t>057-2025 CPS-P (130867)</t>
  </si>
  <si>
    <t>058-2025 CPS-P (130867)</t>
  </si>
  <si>
    <t>059-2025 CPS-AG (130676)</t>
  </si>
  <si>
    <t>064-2025 CPS-AG (130676)</t>
  </si>
  <si>
    <t>065-2025 CPS-AG (130676)</t>
  </si>
  <si>
    <t>069-2025 CPS-P (131114)</t>
  </si>
  <si>
    <t>070-2025 CPS-P (131114)</t>
  </si>
  <si>
    <t>071-2025 CPS-P (130601)</t>
  </si>
  <si>
    <t>072-2025 CPS-P (130273)</t>
  </si>
  <si>
    <t>073-2025 CPS-P (130273)</t>
  </si>
  <si>
    <t>074-2025 CPS-P (131115)</t>
  </si>
  <si>
    <t>076-2025 CPS-AG (130676)</t>
  </si>
  <si>
    <t>077-2025 CPS-P (130900)</t>
  </si>
  <si>
    <t>078-2025 CPS-P (129863)</t>
  </si>
  <si>
    <t>079-2025 CPS-AG (131133)</t>
  </si>
  <si>
    <t>080-2025 CPS-P (131392)</t>
  </si>
  <si>
    <t>081-2025 CPS-P (131132)</t>
  </si>
  <si>
    <t>082-2025 CPS-AG (131135)</t>
  </si>
  <si>
    <t>083-2025 CPS-AG (131117)</t>
  </si>
  <si>
    <t>084-2025 CPS-AG (130538)</t>
  </si>
  <si>
    <t>085-2025 CPS-P (130902)</t>
  </si>
  <si>
    <t>086-2025 CPS-AG (131126)</t>
  </si>
  <si>
    <t>089-2025 CPS-P (130273)</t>
  </si>
  <si>
    <t>090-2025 CPS-P (131031)</t>
  </si>
  <si>
    <t>091-2025 CPS-P (131408)</t>
  </si>
  <si>
    <t>092-2025 CPS-P (130867)</t>
  </si>
  <si>
    <t>093-2025 CPS-P (130883)</t>
  </si>
  <si>
    <t>094-2025 CPS-P (131137)</t>
  </si>
  <si>
    <t>095-2025 CPS-P (131244)</t>
  </si>
  <si>
    <t>096-2025 CPS-P (131247)</t>
  </si>
  <si>
    <t>097-2025 CPS-P (130847)</t>
  </si>
  <si>
    <t>098-2025 CPS-P (130888)</t>
  </si>
  <si>
    <t>099-2025 CPS-AG (131141)</t>
  </si>
  <si>
    <t>100-2025 CPS-P (131256)</t>
  </si>
  <si>
    <t>101-2025 CPS-P (131114)</t>
  </si>
  <si>
    <t>102-2025 CPS-AG (131136)</t>
  </si>
  <si>
    <t>103-2025 CPS-P (130853)</t>
  </si>
  <si>
    <t>104-2025 CPS-AG (130867)</t>
  </si>
  <si>
    <t>105-2025 CPS-P (131129)</t>
  </si>
  <si>
    <t>106-2025 CPS-P (130867)</t>
  </si>
  <si>
    <t>107-2025 CPS-P (131025)</t>
  </si>
  <si>
    <t>108-2025 CPS-AG (131046)</t>
  </si>
  <si>
    <t>109-2025 CPS-AG (130895)</t>
  </si>
  <si>
    <t>110-2025 CPS-P (131655)</t>
  </si>
  <si>
    <t>112-2025 CPS-P (131127)</t>
  </si>
  <si>
    <t>113-2025 CPS-AG (130676)</t>
  </si>
  <si>
    <t>114-2025 CPS-P (131655)</t>
  </si>
  <si>
    <t>115-2025 CPS-AG (131139)</t>
  </si>
  <si>
    <t>116-2025 CPS-AG (131251)</t>
  </si>
  <si>
    <t>117-2025 CPS-AG (130676)</t>
  </si>
  <si>
    <t>118-2025 CPS-P (131114)</t>
  </si>
  <si>
    <t>120-2025 CPS-P (131664)</t>
  </si>
  <si>
    <t>121-2025 CPS-P (130867)</t>
  </si>
  <si>
    <t>122-2025 CPS-P (131655)</t>
  </si>
  <si>
    <t>123-2025 CPS-AG (131141)</t>
  </si>
  <si>
    <t>124-2025 CPS-P (131248)</t>
  </si>
  <si>
    <t>125-2025 CPS-P (131711)</t>
  </si>
  <si>
    <t>126-2025 CPS-AG (130676)</t>
  </si>
  <si>
    <t>127-2025 CPS-AG (131709)</t>
  </si>
  <si>
    <t>128-2025 CPS-AG (130676)</t>
  </si>
  <si>
    <t>129-2025 CPS-P (131254)</t>
  </si>
  <si>
    <t>130-2025 CPS-P (130673)</t>
  </si>
  <si>
    <t>132-2025 CPS-P (131651)</t>
  </si>
  <si>
    <t>133-2025 CPS-P (131652)</t>
  </si>
  <si>
    <t>134-2025 CPS-P (131114)</t>
  </si>
  <si>
    <t>135-2025 CPS-AG (130676)</t>
  </si>
  <si>
    <t>136-2025 CPS-P (131662)</t>
  </si>
  <si>
    <t>137-2025 CPS-AG (131661)</t>
  </si>
  <si>
    <t>138-2025 CPS-P (131114)</t>
  </si>
  <si>
    <t>139-2025 CPS- P (131114)</t>
  </si>
  <si>
    <t>140-2025 CPS-P (131654)</t>
  </si>
  <si>
    <t>141-2025 CPS-P (131708)</t>
  </si>
  <si>
    <t>142-2025 CPS-P (130879)</t>
  </si>
  <si>
    <t>143-2025 CPS- P (130865)</t>
  </si>
  <si>
    <t>144-2025 CPS-P (131655)</t>
  </si>
  <si>
    <t>145-2025 CPS-AG (130676)</t>
  </si>
  <si>
    <t>146-2025 CPS-AG (130676)</t>
  </si>
  <si>
    <t>148-2025 CPS-P (130273)</t>
  </si>
  <si>
    <t>149-2025 CPS-AG (131649)</t>
  </si>
  <si>
    <t>150-2025 CPS-P (131920)</t>
  </si>
  <si>
    <t>151-2025 CPS-P (131923)</t>
  </si>
  <si>
    <t>152-2025 CPS-AG (131660)</t>
  </si>
  <si>
    <t>153-2025 CPS-P (131912)</t>
  </si>
  <si>
    <t>154-2025 CPS-AG (130676)</t>
  </si>
  <si>
    <t>155-2025 CPS-P (131924)</t>
  </si>
  <si>
    <t>156-2025 CD-CIA (132172)</t>
  </si>
  <si>
    <t>157-2025 CPS-AG (131925)</t>
  </si>
  <si>
    <t>158-2025 CPS-AG (131929)</t>
  </si>
  <si>
    <t>159-2025 CPS-P (131919)</t>
  </si>
  <si>
    <t>161-2025 CPS-P (131114)</t>
  </si>
  <si>
    <t>162-2025 CPS-P (130867)</t>
  </si>
  <si>
    <t>163-2025 CPS-P (131390)</t>
  </si>
  <si>
    <t>164-2025 CPS-P (131933)</t>
  </si>
  <si>
    <t>165-2025 CPS-AG (131926)</t>
  </si>
  <si>
    <t>166-2025 CPS-AG (130676)</t>
  </si>
  <si>
    <t>167-2025 CPS-AG (131927)</t>
  </si>
  <si>
    <t>168-2025 CPS-AG (131931)</t>
  </si>
  <si>
    <t>169-2025 CPS-P (131910)</t>
  </si>
  <si>
    <t>170-2025 CPS-P (131655)</t>
  </si>
  <si>
    <t>171-2025 CPS-P (132187)</t>
  </si>
  <si>
    <t>172-2025 CPS-P (131937)</t>
  </si>
  <si>
    <t>173-2025 CPS-P (132180)</t>
  </si>
  <si>
    <t>174-2025 CPS-P (131399)</t>
  </si>
  <si>
    <t>175-2025 CPS-AG (132100)</t>
  </si>
  <si>
    <t>177-2025 CPS-P (132035)</t>
  </si>
  <si>
    <t>179-2025 CPS-P (132209)</t>
  </si>
  <si>
    <t>180-2025 CPS-AG (131486)</t>
  </si>
  <si>
    <t>181-2025 CPS-AG (131491)</t>
  </si>
  <si>
    <t>182-2025 CPS-P (132106)</t>
  </si>
  <si>
    <t>183-2025 CPS-P (132208)</t>
  </si>
  <si>
    <t>184 -2025 CPS-P (131488)</t>
  </si>
  <si>
    <t>186-2025 CPS-P (132183)</t>
  </si>
  <si>
    <t>188-2025 CPS-AG (132099)</t>
  </si>
  <si>
    <t>189-2025 CPS-P (132104)</t>
  </si>
  <si>
    <t>190-2025 CPS-AG (132178)</t>
  </si>
  <si>
    <t>191-2025 CPS-AG (132103)</t>
  </si>
  <si>
    <t>192-2025 CPS-AG (132033)</t>
  </si>
  <si>
    <t>193-2025 CPS-AG (132033)</t>
  </si>
  <si>
    <t>194-2025 CPS-AG (131486)</t>
  </si>
  <si>
    <t>195-2025 CPS-P (132186)</t>
  </si>
  <si>
    <t>196-2025 CPS-P (132101)</t>
  </si>
  <si>
    <t>197-2025 CPS-AG (132210)</t>
  </si>
  <si>
    <t>198-2025 CPS-P (132036)</t>
  </si>
  <si>
    <t>199-2025 CPS-AG (132188)</t>
  </si>
  <si>
    <t>200-2025 CPS-P (131937)</t>
  </si>
  <si>
    <t>201-2025 CPS-AG (131486)</t>
  </si>
  <si>
    <t>205-2025 CPS-P (130682)</t>
  </si>
  <si>
    <t>206-2025 CPS-AG (132103)</t>
  </si>
  <si>
    <t>207-2025  CS (131448)</t>
  </si>
  <si>
    <t>https://community.secop.gov.co/Public/Tendering/OpportunityDetail/Index?noticeUID=CO1.NTC.7815134&amp;isFromPublicArea=True&amp;isModal=False</t>
  </si>
  <si>
    <t>https://community.secop.gov.co/Public/Tendering/OpportunityDetail/Index?noticeUID=CO1.NTC.7743816&amp;isFromPublicArea=True&amp;isModal=False</t>
  </si>
  <si>
    <t>https://community.secop.gov.co/Public/Tendering/OpportunityDetail/Index?noticeUID=CO1.NTC.7807607&amp;isFromPublicArea=True&amp;isModal=False</t>
  </si>
  <si>
    <t>https://community.secop.gov.co/Public/Tendering/OpportunityDetail/Index?noticeUID=CO1.NTC.7799966&amp;isFromPublicArea=True&amp;isModal=False</t>
  </si>
  <si>
    <t>https://community.secop.gov.co/Public/Tendering/OpportunityDetail/Index?noticeUID=CO1.NTC.7748820&amp;isFromPublicArea=True&amp;isModal=False</t>
  </si>
  <si>
    <t>https://community.secop.gov.co/Public/Tendering/OpportunityDetail/Index?noticeUID=CO1.NTC.7775774&amp;isFromPublicArea=True&amp;isModal=False</t>
  </si>
  <si>
    <t>https://community.secop.gov.co/Public/Tendering/OpportunityDetail/Index?noticeUID=CO1.NTC.7769547&amp;isFromPublicArea=True&amp;isModal=False</t>
  </si>
  <si>
    <t>https://community.secop.gov.co/Public/Tendering/OpportunityDetail/Index?noticeUID=CO1.NTC.7760568&amp;isFromPublicArea=True&amp;isModal=False</t>
  </si>
  <si>
    <t>https://community.secop.gov.co/Public/Tendering/OpportunityDetail/Index?noticeUID=CO1.NTC.7768627&amp;isFromPublicArea=True&amp;isModal=False</t>
  </si>
  <si>
    <t>https://community.secop.gov.co/Public/Tendering/OpportunityDetail/Index?noticeUID=CO1.NTC.7771680&amp;isFromPublicArea=True&amp;isModal=False</t>
  </si>
  <si>
    <t>https://community.secop.gov.co/Public/Tendering/OpportunityDetail/Index?noticeUID=CO1.NTC.7767979&amp;isFromPublicArea=True&amp;isModal=False</t>
  </si>
  <si>
    <t>https://community.secop.gov.co/Public/Tendering/OpportunityDetail/Index?noticeUID=CO1.NTC.7778505&amp;isFromPublicArea=True&amp;isModal=False</t>
  </si>
  <si>
    <t>https://community.secop.gov.co/Public/Tendering/OpportunityDetail/Index?noticeUID=CO1.NTC.7765500&amp;isFromPublicArea=True&amp;isModal=False</t>
  </si>
  <si>
    <t>https://community.secop.gov.co/Public/Tendering/OpportunityDetail/Index?noticeUID=CO1.NTC.7772702&amp;isFromPublicArea=True&amp;isModal=False</t>
  </si>
  <si>
    <t>https://community.secop.gov.co/Public/Tendering/OpportunityDetail/Index?noticeUID=CO1.NTC.7807936&amp;isFromPublicArea=True&amp;isModal=False</t>
  </si>
  <si>
    <t>https://community.secop.gov.co/Public/Tendering/OpportunityDetail/Index?noticeUID=CO1.NTC.7799860&amp;isFromPublicArea=True&amp;isModal=False</t>
  </si>
  <si>
    <t>https://community.secop.gov.co/Public/Tendering/OpportunityDetail/Index?noticeUID=CO1.NTC.7769579&amp;isFromPublicArea=True&amp;isModal=False</t>
  </si>
  <si>
    <t>https://community.secop.gov.co/Public/Tendering/OpportunityDetail/Index?noticeUID=CO1.NTC.7784133&amp;isFromPublicArea=True&amp;isModal=False</t>
  </si>
  <si>
    <t>https://community.secop.gov.co/Public/Tendering/OpportunityDetail/Index?noticeUID=CO1.NTC.7769605&amp;isFromPublicArea=True&amp;isModal=False</t>
  </si>
  <si>
    <t>https://community.secop.gov.co/Public/Tendering/OpportunityDetail/Index?noticeUID=CO1.NTC.7810110&amp;isFromPublicArea=True&amp;isModal=False</t>
  </si>
  <si>
    <t>https://community.secop.gov.co/Public/Tendering/OpportunityDetail/Index?noticeUID=CO1.NTC.7914956&amp;isFromPublicArea=True&amp;isModal=False</t>
  </si>
  <si>
    <t>https://community.secop.gov.co/Public/Tendering/OpportunityDetail/Index?noticeUID=CO1.NTC.7783745&amp;isFromPublicArea=True&amp;isModal=False</t>
  </si>
  <si>
    <t>https://community.secop.gov.co/Public/Tendering/OpportunityDetail/Index?noticeUID=CO1.NTC.7796419&amp;isFromPublicArea=True&amp;isModal=False</t>
  </si>
  <si>
    <t>https://community.secop.gov.co/Public/Tendering/OpportunityDetail/Index?noticeUID=CO1.NTC.7779398&amp;isFromPublicArea=True&amp;isModal=False</t>
  </si>
  <si>
    <t>https://community.secop.gov.co/Public/Tendering/OpportunityDetail/Index?noticeUID=CO1.NTC.7784474&amp;isFromPublicArea=True&amp;isModal=False</t>
  </si>
  <si>
    <t>https://community.secop.gov.co/Public/Tendering/OpportunityDetail/Index?noticeUID=CO1.NTC.7830811&amp;isFromPublicArea=True&amp;isModal=False</t>
  </si>
  <si>
    <t>https://community.secop.gov.co/Public/Tendering/OpportunityDetail/Index?noticeUID=CO1.NTC.7793650&amp;isFromPublicArea=True&amp;isModal=False</t>
  </si>
  <si>
    <t>https://community.secop.gov.co/Public/Tendering/OpportunityDetail/Index?noticeUID=CO1.NTC.7794028&amp;isFromPublicArea=True&amp;isModal=False</t>
  </si>
  <si>
    <t>https://community.secop.gov.co/Public/Tendering/OpportunityDetail/Index?noticeUID=CO1.NTC.7808313&amp;isFromPublicArea=True&amp;isModal=False</t>
  </si>
  <si>
    <t>https://community.secop.gov.co/Public/Tendering/OpportunityDetail/Index?noticeUID=CO1.NTC.7784633&amp;isFromPublicArea=True&amp;isModal=False</t>
  </si>
  <si>
    <t>https://community.secop.gov.co/Public/Tendering/OpportunityDetail/Index?noticeUID=CO1.NTC.7795125&amp;isFromPublicArea=True&amp;isModal=False</t>
  </si>
  <si>
    <t>https://community.secop.gov.co/Public/Tendering/OpportunityDetail/Index?noticeUID=CO1.NTC.7868559&amp;isFromPublicArea=True&amp;isModal=False</t>
  </si>
  <si>
    <t>https://community.secop.gov.co/Public/Tendering/OpportunityDetail/Index?noticeUID=CO1.NTC.7864606&amp;isFromPublicArea=True&amp;isModal=False</t>
  </si>
  <si>
    <t>https://community.secop.gov.co/Public/Tendering/ContractNoticePhases/View?PPI=CO1.PPI.38134354&amp;isFromPublicArea=True&amp;isModal=False</t>
  </si>
  <si>
    <t>https://community.secop.gov.co/Public/Tendering/OpportunityDetail/Index?noticeUID=CO1.NTC.7831600&amp;isFromPublicArea=True&amp;isModal=False</t>
  </si>
  <si>
    <t>https://community.secop.gov.co/Public/Tendering/OpportunityDetail/Index?noticeUID=CO1.NTC.7837933&amp;isFromPublicArea=True&amp;isModal=False</t>
  </si>
  <si>
    <t>https://community.secop.gov.co/Public/Tendering/OpportunityDetail/Index?noticeUID=CO1.NTC.7882595&amp;isFromPublicArea=True&amp;isModal=False</t>
  </si>
  <si>
    <t>https://community.secop.gov.co/Public/Tendering/OpportunityDetail/Index?noticeUID=CO1.NTC.7815340&amp;isFromPublicArea=True&amp;isModal=False</t>
  </si>
  <si>
    <t>https://community.secop.gov.co/Public/Tendering/OpportunityDetail/Index?noticeUID=CO1.NTC.7853053&amp;isFromPublicArea=True&amp;isModal=False</t>
  </si>
  <si>
    <t>https://community.secop.gov.co/Public/Tendering/OpportunityDetail/Index?noticeUID=CO1.NTC.7848964&amp;isFromPublicArea=True&amp;isModal=False</t>
  </si>
  <si>
    <t>https://community.secop.gov.co/Public/Tendering/OpportunityDetail/Index?noticeUID=CO1.NTC.7837651&amp;isFromPublicArea=True&amp;isModal=False</t>
  </si>
  <si>
    <t>https://community.secop.gov.co/Public/Tendering/OpportunityDetail/Index?noticeUID=CO1.NTC.7841666&amp;isFromPublicArea=True&amp;isModal=False</t>
  </si>
  <si>
    <t>https://community.secop.gov.co/Public/Tendering/OpportunityDetail/Index?noticeUID=CO1.NTC.7826708&amp;isFromPublicArea=True&amp;isModal=False</t>
  </si>
  <si>
    <t>https://community.secop.gov.co/Public/Tendering/OpportunityDetail/Index?noticeUID=CO1.NTC.7842703&amp;isFromPublicArea=True&amp;isModal=False</t>
  </si>
  <si>
    <t>https://community.secop.gov.co/Public/Tendering/OpportunityDetail/Index?noticeUID=CO1.NTC.7876878&amp;isFromPublicArea=True&amp;isModal=False</t>
  </si>
  <si>
    <t>https://community.secop.gov.co/Public/Tendering/OpportunityDetail/Index?noticeUID=CO1.NTC.7852930&amp;isFromPublicArea=True&amp;isModal=False</t>
  </si>
  <si>
    <t>https://community.secop.gov.co/Public/Tendering/OpportunityDetail/Index?noticeUID=CO1.NTC.7847977&amp;isFromPublicArea=True&amp;isModal=False</t>
  </si>
  <si>
    <t>https://community.secop.gov.co/Public/Tendering/OpportunityDetail/Index?noticeUID=CO1.NTC.7852657&amp;isFromPublicArea=True&amp;isModal=False</t>
  </si>
  <si>
    <t>https://community.secop.gov.co/Public/Tendering/OpportunityDetail/Index?noticeUID=CO1.NTC.7851873&amp;isFromPublicArea=True&amp;isModal=False</t>
  </si>
  <si>
    <t>https://community.secop.gov.co/Public/Tendering/OpportunityDetail/Index?noticeUID=CO1.NTC.7842523&amp;isFromPublicArea=True&amp;isModal=False</t>
  </si>
  <si>
    <t>https://community.secop.gov.co/Public/Tendering/OpportunityDetail/Index?noticeUID=CO1.NTC.7849201&amp;isFromPublicArea=True&amp;isModal=False</t>
  </si>
  <si>
    <t>https://community.secop.gov.co/Public/Tendering/OpportunityDetail/Index?noticeUID=CO1.NTC.7868302&amp;isFromPublicArea=True&amp;isModal=False</t>
  </si>
  <si>
    <t>https://community.secop.gov.co/Public/Tendering/OpportunityDetail/Index?noticeUID=CO1.NTC.7868569&amp;isFromPublicArea=True&amp;isModal=False</t>
  </si>
  <si>
    <t>https://community.secop.gov.co/Public/Tendering/OpportunityDetail/Index?noticeUID=CO1.NTC.7897037&amp;isFromPublicArea=True&amp;isModal=False</t>
  </si>
  <si>
    <t>https://community.secop.gov.co/Public/Tendering/OpportunityDetail/Index?noticeUID=CO1.NTC.7876396&amp;isFromPublicArea=True&amp;isModal=False</t>
  </si>
  <si>
    <t>https://community.secop.gov.co/Public/Tendering/OpportunityDetail/Index?noticeUID=CO1.NTC.7876429&amp;isFromPublicArea=True&amp;isModal=False</t>
  </si>
  <si>
    <t>https://community.secop.gov.co/Public/Tendering/OpportunityDetail/Index?noticeUID=CO1.NTC.7865895&amp;isFromPublicArea=True&amp;isModal=False</t>
  </si>
  <si>
    <t>https://community.secop.gov.co/Public/Tendering/OpportunityDetail/Index?noticeUID=CO1.NTC.7883443&amp;isFromPublicArea=True&amp;isModal=False</t>
  </si>
  <si>
    <t>https://community.secop.gov.co/Public/Tendering/OpportunityDetail/Index?noticeUID=CO1.NTC.7880955&amp;isFromPublicArea=True&amp;isModal=False</t>
  </si>
  <si>
    <t>https://community.secop.gov.co/Public/Tendering/OpportunityDetail/Index?noticeUID=CO1.NTC.7881302&amp;isFromPublicArea=True&amp;isModal=False</t>
  </si>
  <si>
    <t>https://community.secop.gov.co/Public/Tendering/OpportunityDetail/Index?noticeUID=CO1.NTC.7901939&amp;isFromPublicArea=True&amp;isModal=False</t>
  </si>
  <si>
    <t>https://community.secop.gov.co/Public/Tendering/OpportunityDetail/Index?noticeUID=CO1.NTC.7893449&amp;isFromPublicArea=True&amp;isModal=False</t>
  </si>
  <si>
    <t>https://community.secop.gov.co/Public/Tendering/OpportunityDetail/Index?noticeUID=CO1.NTC.7880073&amp;isFromPublicArea=True&amp;isModal=False</t>
  </si>
  <si>
    <t>https://community.secop.gov.co/Public/Tendering/OpportunityDetail/Index?noticeUID=CO1.NTC.7898737&amp;isFromPublicArea=True&amp;isModal=False</t>
  </si>
  <si>
    <t>https://community.secop.gov.co/Public/Tendering/OpportunityDetail/Index?noticeUID=CO1.NTC.7894097&amp;isFromPublicArea=True&amp;isModal=False</t>
  </si>
  <si>
    <t>https://community.secop.gov.co/Public/Tendering/OpportunityDetail/Index?noticeUID=CO1.NTC.7901402&amp;isFromPublicArea=True&amp;isModal=False</t>
  </si>
  <si>
    <t>https://community.secop.gov.co/Public/Tendering/OpportunityDetail/Index?noticeUID=CO1.NTC.7901461&amp;isFromPublicArea=True&amp;isModal=False</t>
  </si>
  <si>
    <t>https://community.secop.gov.co/Public/Tendering/OpportunityDetail/Index?noticeUID=CO1.NTC.7909021&amp;isFromPublicArea=True&amp;isModal=False</t>
  </si>
  <si>
    <t>https://community.secop.gov.co/Public/Tendering/OpportunityDetail/Index?noticeUID=CO1.NTC.7903865&amp;isFromPublicArea=True&amp;isModal=False</t>
  </si>
  <si>
    <t>https://community.secop.gov.co/Public/Tendering/OpportunityDetail/Index?noticeUID=CO1.NTC.7901786&amp;isFromPublicArea=True&amp;isModal=False</t>
  </si>
  <si>
    <t>https://community.secop.gov.co/Public/Tendering/OpportunityDetail/Index?noticeUID=CO1.NTC.7902203&amp;isFromPublicArea=True&amp;isModal=False</t>
  </si>
  <si>
    <t>https://community.secop.gov.co/Public/Tendering/OpportunityDetail/Index?noticeUID=CO1.NTC.7901627&amp;isFromPublicArea=True&amp;isModal=False</t>
  </si>
  <si>
    <t>https://community.secop.gov.co/Public/Tendering/ContractNoticePhases/View?PPI=CO1.PPI.38490398&amp;isFromPublicArea=True&amp;isModal=False</t>
  </si>
  <si>
    <t>https://community.secop.gov.co/Public/Tendering/OpportunityDetail/Index?noticeUID=CO1.NTC.7908065&amp;isFromPublicArea=True&amp;isModal=False</t>
  </si>
  <si>
    <t>https://community.secop.gov.co/Public/Tendering/OpportunityDetail/Index?noticeUID=CO1.NTC.7903667&amp;isFromPublicArea=True&amp;isModal=False</t>
  </si>
  <si>
    <t>https://community.secop.gov.co/Public/Tendering/OpportunityDetail/Index?noticeUID=CO1.NTC.7907972&amp;isFromPublicArea=True&amp;isModal=False</t>
  </si>
  <si>
    <t>https://community.secop.gov.co/Public/Tendering/OpportunityDetail/Index?noticeUID=CO1.NTC.7907078&amp;isFromPublicArea=True&amp;isModal=False</t>
  </si>
  <si>
    <t>https://community.secop.gov.co/Public/Tendering/OpportunityDetail/Index?noticeUID=CO1.NTC.7912414&amp;isFromPublicArea=True&amp;isModal=False</t>
  </si>
  <si>
    <t>https://community.secop.gov.co/Public/Tendering/OpportunityDetail/Index?noticeUID=CO1.NTC.7912581&amp;isFromPublicArea=True&amp;isModal=False</t>
  </si>
  <si>
    <t>https://community.secop.gov.co/Public/Tendering/OpportunityDetail/Index?noticeUID=CO1.NTC.7912914&amp;isFromPublicArea=True&amp;isModal=False</t>
  </si>
  <si>
    <t>https://community.secop.gov.co/Public/Tendering/OpportunityDetail/Index?noticeUID=CO1.NTC.7912109&amp;isFromPublicArea=True&amp;isModal=False</t>
  </si>
  <si>
    <t>https://community.secop.gov.co/Public/Tendering/OpportunityDetail/Index?noticeUID=CO1.NTC.7912166&amp;isFromPublicArea=True&amp;isModal=False</t>
  </si>
  <si>
    <t>https://community.secop.gov.co/Public/Tendering/OpportunityDetail/Index?noticeUID=CO1.NTC.7916502&amp;isFromPublicArea=True&amp;isModal=False</t>
  </si>
  <si>
    <t>https://community.secop.gov.co/Public/Tendering/OpportunityDetail/Index?noticeUID=CO1.NTC.7912431&amp;isFromPublicArea=True&amp;isModal=False</t>
  </si>
  <si>
    <t>https://community.secop.gov.co/Public/Tendering/OpportunityDetail/Index?noticeUID=CO1.NTC.7916196&amp;isFromPublicArea=True&amp;isModal=False</t>
  </si>
  <si>
    <t>https://community.secop.gov.co/Public/Tendering/OpportunityDetail/Index?noticeUID=CO1.NTC.7915337&amp;isFromPublicArea=True&amp;isModal=False</t>
  </si>
  <si>
    <t>https://community.secop.gov.co/Public/Tendering/OpportunityDetail/Index?noticeUID=CO1.NTC.7912608&amp;isFromPublicArea=True&amp;isModal=False</t>
  </si>
  <si>
    <t>https://community.secop.gov.co/Public/Tendering/OpportunityDetail/Index?noticeUID=CO1.NTC.7915239&amp;isFromPublicArea=True&amp;isModal=False</t>
  </si>
  <si>
    <t>https://community.secop.gov.co/Public/Tendering/OpportunityDetail/Index?noticeUID=CO1.NTC.7916620&amp;isFromPublicArea=True&amp;isModal=False</t>
  </si>
  <si>
    <t>https://community.secop.gov.co/Public/Tendering/OpportunityDetail/Index?noticeUID=CO1.NTC.7854822&amp;isFromPublicArea=True&amp;isModal=False</t>
  </si>
  <si>
    <t xml:space="preserve">17.17. Contrato de Prestación de Servicios </t>
  </si>
  <si>
    <t xml:space="preserve">1.1. Convenio </t>
  </si>
  <si>
    <t xml:space="preserve">5. Contratación directa </t>
  </si>
  <si>
    <t xml:space="preserve">7. Convocatoria pública </t>
  </si>
  <si>
    <t>FDLT-CD-013-2025 (131046)</t>
  </si>
  <si>
    <t>FDLT-CD-027-2025 (130601)</t>
  </si>
  <si>
    <t>FDLT-CD-028-2025 (130879)</t>
  </si>
  <si>
    <t>FDLT-CD-029-2025 (130890)</t>
  </si>
  <si>
    <t>FDLT-CD-033-2025 (130681)</t>
  </si>
  <si>
    <t>FDLT-CD-037-2025 (130867)</t>
  </si>
  <si>
    <t>FDLT-CD-041-2025 (131114)*</t>
  </si>
  <si>
    <t>FDLT-CD-042-2025 (131115)</t>
  </si>
  <si>
    <t>FDLT-CD-044-2025 (130900)</t>
  </si>
  <si>
    <t>FDLT-CD-045-2025 (129863)</t>
  </si>
  <si>
    <t>FDLT-CD-046-2025 (131133)</t>
  </si>
  <si>
    <t>FDLT-CD-047-2025 (131392)</t>
  </si>
  <si>
    <t>FDLT-CD-048-2025 (131132)</t>
  </si>
  <si>
    <t>FDLT-CD-049-2025 (131135)</t>
  </si>
  <si>
    <t>FDLT-CD-050-2025 (131117)</t>
  </si>
  <si>
    <t>FDLT-CD-051-2025 (130538)</t>
  </si>
  <si>
    <t>FDLT-CD-052-2025 (130902)</t>
  </si>
  <si>
    <t>FDLT-CD-053-2025 (131126)</t>
  </si>
  <si>
    <t>FDLT-CD-055-2025 (131031)</t>
  </si>
  <si>
    <t>FDLT-CD-056-2025 (131408)</t>
  </si>
  <si>
    <t>FDLT-CD-057-2025 (130883)</t>
  </si>
  <si>
    <t>FDLT-CD-058-2025 (131137)</t>
  </si>
  <si>
    <t>FDLT-CD-059-2025 (131244)</t>
  </si>
  <si>
    <t>FDLT-CD-060-2025 (131247)</t>
  </si>
  <si>
    <t>FDLT-CD-061-2025 (130847)</t>
  </si>
  <si>
    <t>FDLT-CD-081-2025 (130888)</t>
  </si>
  <si>
    <t>FDLT-CD-062-2025 (131141)</t>
  </si>
  <si>
    <t>FDLT-CD-063-2025 (131256)</t>
  </si>
  <si>
    <t>FDLT-CD-064-2025 (131136)</t>
  </si>
  <si>
    <t>FDLT-CD-065-2025 (130853)</t>
  </si>
  <si>
    <t>FDLT-CD-066-2025 (131129)</t>
  </si>
  <si>
    <t>FDLT-CD-067-2025 (131025)</t>
  </si>
  <si>
    <t>FDLT-CD-068-2025 (130895)</t>
  </si>
  <si>
    <t>FDLT-CD-069-2025 (131655)</t>
  </si>
  <si>
    <t>FDLT-CD-070-2025 (131127)</t>
  </si>
  <si>
    <t>FDLT-CD-071-2025 (131139)</t>
  </si>
  <si>
    <t>FDLT-CD-072-2025 (131251)</t>
  </si>
  <si>
    <t>FDLT-CD-074-2025 (131664)</t>
  </si>
  <si>
    <t>FDLT-CD-075-2025 (131248)</t>
  </si>
  <si>
    <t>FDLT-CD-076-2025 (131711)</t>
  </si>
  <si>
    <t>FDLT-CD-077-2025 (131709)</t>
  </si>
  <si>
    <t>FDLT-CD-078-2025 (131254)</t>
  </si>
  <si>
    <t>FDLT-CD-079-2025 (130673)</t>
  </si>
  <si>
    <t>FDLT-CD-082-2025 (131651)</t>
  </si>
  <si>
    <t>FDLT-CD-083-2025 (131652)</t>
  </si>
  <si>
    <t>FDLT-CD-084-2025 (131662)</t>
  </si>
  <si>
    <t>FDLT-CD-085-2025 (131661)</t>
  </si>
  <si>
    <t>FDLT-CD-086-2025 (131654)</t>
  </si>
  <si>
    <t>FDLT-CD-087-2025 (131708)</t>
  </si>
  <si>
    <t>FDLT-CD-088-2025 (130865)</t>
  </si>
  <si>
    <t>FDLT-CD-090-2025 (131649)</t>
  </si>
  <si>
    <t>FDLT-CD-091-2025 (131920)</t>
  </si>
  <si>
    <t>FDLT-CD-092-2025 (131923)</t>
  </si>
  <si>
    <t>FDLT-CD-093-2025 (131660)</t>
  </si>
  <si>
    <t>FDLT-CD-094-2025 (131912)</t>
  </si>
  <si>
    <t>FDLT-CD-095-2025 (131924)</t>
  </si>
  <si>
    <t>FDLT-CDCIA-003-2025 (132172)</t>
  </si>
  <si>
    <t>FDLT-CD-096-2025 (131925)</t>
  </si>
  <si>
    <t>FDLT-CD-097-2025 (131929)</t>
  </si>
  <si>
    <t>FDLT-CD-098-2025 (131919)</t>
  </si>
  <si>
    <t>FDLT-CD-100-2025 (131390)</t>
  </si>
  <si>
    <t>FDLT-CD-101-2025 (131933)</t>
  </si>
  <si>
    <t>FDLT-CD-102-2025 (131926)</t>
  </si>
  <si>
    <t>FDLT-CD-103-2025 (131927)</t>
  </si>
  <si>
    <t>FDLT-CD-104-2025 (131931)</t>
  </si>
  <si>
    <t>FDLT-CD-105-2025 (131910)</t>
  </si>
  <si>
    <t>FDLT-CD-106-2025 (132187)</t>
  </si>
  <si>
    <t>FDLT-CD-107-2025 (131937)</t>
  </si>
  <si>
    <t>FDTL-CD-108-2025 (132180)</t>
  </si>
  <si>
    <t>FDLT-CD-109-2025 (131399)</t>
  </si>
  <si>
    <t>FDLT-CD-110-2025 (132100)</t>
  </si>
  <si>
    <t>FDLT-CD-111-2025 (132035)</t>
  </si>
  <si>
    <t>FDLT-CD-113-2025 (132209)</t>
  </si>
  <si>
    <t>FDLT-CD-114-2025 (131486)</t>
  </si>
  <si>
    <t>FDLT-CD-115-2025 (131491)</t>
  </si>
  <si>
    <t>FDLT-CD-116-2025 (132106)</t>
  </si>
  <si>
    <t>FDLT-CD-117-2025 (132208)</t>
  </si>
  <si>
    <t>FDLT-CD-119-2025 (131488)</t>
  </si>
  <si>
    <t>FDLT-CD-120-2025 (132183)</t>
  </si>
  <si>
    <t>FDLT-CD-122-2025 (132099)</t>
  </si>
  <si>
    <t>FDLT-CD-123-2025 (132104)</t>
  </si>
  <si>
    <t>FDLT-CD-124-2025 (132178)</t>
  </si>
  <si>
    <t>FDLT-CD-125-2025 (132103)</t>
  </si>
  <si>
    <t>FDLT-CD-126-2025 (132033)</t>
  </si>
  <si>
    <t>FDLT-CD-127-2025 (132101)</t>
  </si>
  <si>
    <t>FDLT-CD-128-2025 (132210)</t>
  </si>
  <si>
    <t>FDLT-CD-129-2025 (132036)</t>
  </si>
  <si>
    <t>FDLT-CD-130-2025 (132188)</t>
  </si>
  <si>
    <t>FDLT-CD-134-2025 (130682)</t>
  </si>
  <si>
    <t>FDLT-SAMC-002-2025 (131448)</t>
  </si>
  <si>
    <t>Prestar servicios como gestor de convivencia, para apoyar en la atención de movilizaciones, aglomeraciones, seguridad ciudadana, convivencia y prevención de conflictividades, así como, realizar el acompañamiento a los operativos y jornadas relacionadas con asuntos de prevención de emergencias, seguridad y convivencia de la localidad</t>
  </si>
  <si>
    <t>Prestar servicios profesionales para la formulación del proyecto de inversión 2728 Teusaquillo mejora la calidad de vida, aunado al apoyo a la supervisión de los contratos suscritos de malla vial y demás actividades requeridas en el marco del plan de desarrollo local 2025-2028.</t>
  </si>
  <si>
    <t>PRESTAR SERVICIOS PROFESIONALES PARA APOYAR JURÍDICAMENTE LA EJECUCIÓN DE LAS ACCIONES REQUERIDAS PARA LA DEPURACIÓN DE LAS ACTUACIONES ADMINISTRATIVAS QUE CURSAN EN LA ALCALDÍA LOCAL.</t>
  </si>
  <si>
    <t>PRESTAR SERVICIOS DE APOYO A LA GESTIÓN PARA EL ÁREA DE GESTIÓN DEL DESARROLLO ADMINISTRATIVO Y FINANCIERO, CON LA FINALIDAD DE REALIZAR SEGUIMIENTO, ANÁLISIS Y PRESENTACIÓN DE LA INFORMACIÓN FINANCIERA Y CONTABLE REQUERIDA POR EL FONDO DE DESARROLLO LOCAL DE TEUSAQUILLO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</si>
  <si>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</si>
  <si>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PRESTAR SERVICIOS PROFESIONALES ESPECIALIZADOS PARA APOYAR AL DESPACHO DE LA ALCALDÍA LOCAL EN LA GESTIÓN DE LOS PROCESOS ADMINISTRATIVOS QUE COADYUVEN AL FORTALECIMIENTO INSTITUCIONAL EN TORNO A LAS ACTIVIDADES QUE REALIZA EL FONDO DE DESARROLLO LOCAL</t>
  </si>
  <si>
    <t>PRESTAR SERVICIOS PROFESIONALES PARA APOYAR JURÍDICAMENTE LA EJECUCIÓN DE LAS ACCIONES REQUERIDAS PARA EL TRÁMITE E IMPULSO PROCESAL DE LAS ACTUACIONES CONTRAVENCIONALES Y/O QUERELLAS QUE CURSEN EN LAS INSPECCIONES DE POLICÍA DE LA LOCALIDAD.</t>
  </si>
  <si>
    <t>PRESTAR SUS SERVICIOS PROFESIONALES PARA 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</si>
  <si>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PRESTAR SERVICIOS COMO GESTOR DE CONVIVENCIA, PARA APOYAR EN LA ATENCIÓN DE MOVILIZACIONES, AGLOMERACIONES, SEGURIDAD CIUDADANA, CONVIVENCIA Y PREVENCIÓN DE CONFLICTIVIDADES, ASÍ COMO, REALIZAR EL ACOMPAÑAMIENTO A LOS OPERATIVOS Y JORNADAS RELACIONADAS CON ASUNTOS DE PREVENCIÓN DE EMERGENCIAS, SEGURIDAD Y CONVIVENCIA DE LA LOCALIDAD</t>
  </si>
  <si>
    <t>PRESTAR SERVICIOS PROFESIONALES ESPECIALIZADOS PARA APOYAR EL (LA) ALCALDE (SA) LOCAL EN LA GESTIÓN DE LOS ASUNTOS RELACIONADOS CON SEGURIDAD CIUDADANA, CONVIVENCIA Y PREVENCIÓN DE CONFLICTIVIDADES, VIOLENCIAS Y DELITOS EN LA LOCALIDAD, DE CONFORMIDAD CON EL MARCO NORMATIVO APLICABLE EN LA MATERIA.</t>
  </si>
  <si>
    <t>APOYAR AL EQUIPO DE PRENSA Y COMUNICACIONES DE LA ALCALDÍA LOCAL EN LA REALIZACIÓN DE PRODUCTOS Y PIEZAS DIGITALES, IMPRESAS Y PUBLICITARIAS DE GRAN FORMATO Y DE ANIMACIÓN GRÁFICA, ASÍ COMO APOYAR LA PRODUCCIÓN Y MONTAJE DE EVENTOS.</t>
  </si>
  <si>
    <t>PRESTAR SERVICIOS DE APOYO EN LA CONDUCCIÓN DE LOS VEHÍCULOS QUE CONFORMAN EL PARQUE AUTOMOTOR DE PROPIEDAD O CUSTODIA DEL FONDO DE DESARROLLO LOCAL DE TEUSAQUILLO, Y EL TRANSPORTE DE SERVIDORES PÚBLICOS Y/O COLABORADORES PARA LA REALIZACIÓN DE LAS ACTIVIDADES MISIONALES DE LA ALCALDÍA LOCAL.</t>
  </si>
  <si>
    <t>PRESTAR SERVICIOS PROFESIONALES AL DESPACHO DEL FONDO DE DESARROLLO LOCAL DE TEUSAQUILLO PARA REALIZAR EL ANÁLISIS, REVISIÓN Y ELABORACIÓN DE DOCUMENTOS CON CARÁCTER TÉCNICO ASOCIADOS A LA IDENTIFICACIÓN DE LOS DOCUMENTOS EXISTENTES QUE PERMITAN GARANTIZAR LA TERMINACIÓN DE LA CONSTRUCCIÓN DEL EDIFICIO DENOMINADO "NUEVA SEDE DE LA ALCALDÍA LOCAL DE TEUSAQUILLO", ESPECIALMENTE, LAS TAREAS DE IDENTIFICACIÓN, ESTUDIO, CONDUCENCIA Y PERTINENCIA DE LOS DE LOS PRODUCTOS HISTORICOS EXISTENTES Y ENTREGA</t>
  </si>
  <si>
    <t>PRESTAR SERVICIOS PROFESIONALES PARA LA EJECUCIÓN DE LAS ACCIONES REQUERIDAS EN EL MARCO DE LA INSPECCIÓN, VIGILANCIA Y CONTROL, ASÍ COMO LA PROYECCIÓN DE LOS REQUERIMIENTOS LEGALES A CARGO DEL ÁREA DE GESTIÓN POLICIVA Y JURÍDICA DEL FONDO DE DESARROLLO LOCAL DE TEUSAQUILLO</t>
  </si>
  <si>
    <t>PRESTAR SERVICIOS DE APOYO A LA GESTIÓN PARA DESARROLLAR TAREAS OPERATIVAS, ASISTENCIALES, ADMINISTRATIVAS Y DE SEGUIMIENTO QUE REQUIERA EL ÁREA ADMINISTRATIVA Y FINANCIERA.</t>
  </si>
  <si>
    <t>PRESTAR SERVICIOS DE APOYO A LA GESTIÓN DESARROLLANDO ACTIVIDADES ADMINISTRATIVAS, LOGÍSTICAS Y OPERATIVAS RELACIONADAS CON EL SEGUIMIENTO DE LOS PROCESOS DEL ÁREA DE GESTION DEL DESARROLLO ADMINISTRATIVO Y FINANCIERO.</t>
  </si>
  <si>
    <t>PRESTAR SERVICIOS PARA APOYAR LA GESTIÓN DE LAS ACTIVIDADES OPERATIVAS, ADMINISTRATIVAS Y DE GENERACIÓN DE CONTENIDOS QUE SURJAN CON OCASIÓN A LA ACTIVIDAD DE DIVULGACIÓN DE CONTENIDO EN MARCO DEL PLAN DE INVERSIÓN QUE SE ADELANTE EN LA ENTIDAD</t>
  </si>
  <si>
    <t>PRESTAR SERVICIOS PROFESIONALES PARA REALIZAR LAS LABORES REQUERIDAS EN LA PROMOCIÓN Y CONSERVACIÓN DE LA SEGURIDAD CIUDADANA, CONVIVENCIA Y PREVENCIÓN DE CONFLICTIVIDADES, JUNTO A LA ARTICULACIÓN, ASISTENCIA Y ACOMPAÑAMIENTO DE LAS ACTIVIDADES RELACIONADAS CON DIVERSIDAD Y EQUIDAD DE GÉNERO, VENDEDORES INFORMALES, ESPACIO PÚBLICO Y HABITANTE DE CALLE EN LA LOCALIDAD DE TEUSAQUILLO.</t>
  </si>
  <si>
    <t>PRESTAR SERVICIOS DE APOYO A LA GESTIÓN PARA DESARROLLAR TODAS LAS ACTIVIDADES OPERATIVAS Y ADMINISTRATIVAS QUE SURJAN CON OCASIÓN DE LA ACTIVIDAD DE DIVULGACIÓN DE CONTENIDO PARA CADA UNA DE LAS ACTIVIDADES EJECUCTADAS EN EL MARCO DEL PLAN DE INVERSIÓN QUE ADELANTE LA ENTIDAD.</t>
  </si>
  <si>
    <t>Prestar Servicios Profesionales al Área de Gestión Policiva en la Alcaldía Local de Teusaquillo con la finalidad de Gestionar Integralmente las Solicitudes de Proposiciones, Requerimientos de Entes de Control, Corporaciones Públicas y Emisión de Conceptos Jurídicos.</t>
  </si>
  <si>
    <t>PRESTAR SERVICIOS PROFESIONALES PARA REALIZAR EL APOYO A LA SUPERVISIÓN Y FORMULACIÓN DEL PROYECTO DE INVERSIÓN 2665 TEUSAQUILLO PARTICIPA EN COMUNIDAD Y DEMÁS ACTIVIDADES REQUERIDAS EN EL MARCO DEL PLAN DE DESARROLLO LOCAL 2025-2028.</t>
  </si>
  <si>
    <t>PRESTAR SERVICIOS PROFESIONALES JURÍDICOS PARA ORIENTAR Y ARTICULAR LA TOMA DE DESICIONES Y ANÁLISIS DE ESCENARIOS EN MATERIA DE GESTIÓN POLICIVA, CON LA FINALIDAD DE ASEGURAR LOS PROCESOS JURIDICOS ADECUADOS EN EL MARCO DE LA LEGALIDAD Y COMPETENCIAS QUE LE ASISTEN A LA ALCALDIA LOCAL DE TEUSAQUILLO.</t>
  </si>
  <si>
    <t>PRESTAR SERVICIOS PROFESIONALES PARA LA FORMULACIÓN DEL PROYECTO DE INVERSIÓN 2356 TEUSAQUILLO CIERRA BRECHAS, REALIZAR EL APOYO A LA SUPERVISIÓN DE LOS CONTRATOS ASIGNADOS Y DEMÁS ACTIVIDADES REQUERIDAS EN EL MARCO DEL PLAN DE DESARROLLO LOCAL 2025-2028.</t>
  </si>
  <si>
    <t>PRESTAR SERVICIOS PROFESIONALES AL DESPACHO DE LA ALCALDÍA LOCAL DE TEUSAQUILLO CON LA FINALIDAD DE ADELANTAR LOS TRÁMITES Y VERIFICACION DE LOS PROCESOS ADMINISTRATIVOS DE GESTION, COADYUVANDO AL FORTALECIMIENTO INSTITUCIONAL EN TORNO AL CUMPLIMIENTO DE LAS ACTIVIDADES Y METAS PROGRAMADAS POR EL FONDO DE DESARROLLO LOCAL.</t>
  </si>
  <si>
    <t>PRESTAR SUS SERVICIOS PROFESIONALES PARA EL APOYO TRANSVERSAL EN EL ÁREA DE GESTIÓN DEL DESARROLLO ADMINISTRATIVO Y FINANCIERO DE LA ALCALDÍA LOCAL DE TEUSAQUILLO</t>
  </si>
  <si>
    <t>PRESTAR SERVICIOS PROFESIONALES DESARROLLANDO ACTIVIDADES ADMINISTRATIVAS RELACIONADAS CON LOS PROCESOS DEL ÁREA DE GESTIÓN DEL DESARROLLO ADMINISTRATIVO Y FINANCIERO JUNTO A LAS ACTIVIDADES REQUERIDAS POR EL DESPACHO DEL FONDO DE DESARROLLO LOCAL DE TEUSAQUILLO.</t>
  </si>
  <si>
    <t>PRESTAR SERVICIOS PROFESIONALES PARA APOYAR AL EQUIPO DE PRENSA Y COMUNICACIONES DE LA ALCALDÍA LOCAL EN LA REALIZACIÓN Y PUBLICACIÓN DE CONTENIDOS DE REDES SOCIALES Y CANALES DE DIVULGACIÓN DIGITAL (SITIO WEB) DE LA ALCALDÍA LOCAL.</t>
  </si>
  <si>
    <t>PRESTAR SERVICIOS DE APOYO A LA GESTIÓN EN ACTIVIDADES ADMINISTRATIVAS, LOGÍSTICAS Y OPERATIVAS RELACIONADAS CON EL PROYECTO DE INVERSIÓN 2295: TEUSAQUILLO IMPULSA Y EMPRENDE ECONOMÍA LOCAL.</t>
  </si>
  <si>
    <t>PRESTAR SERVICIOS ASISTENCIALES DE APOYO A LA GESTIÓN PARA REALIZAR TODAS LAS ACTIVIDADES OPERATIVAS Y ADMINISTRATIVAS RELACIONADAS CON ATENCIÓN Y GUÍA A LOS CIUDADANOS EN EL MARCO DEL PLAN DE DESARROLLO LOCAL 2025-2028.</t>
  </si>
  <si>
    <t>Prestar Servicios Profesionales Especializados para Asesorar al Despacho y Liderar la Gestión Contractual, en los aspectos Precontractuales, Contractuales y Post Contractuales que requiera el Fondo de Desarrollo Local de Teusaquillo</t>
  </si>
  <si>
    <t>Prestar Servicios Profesionales para Apoyar Jurídicamente la Ejecución de las Acciones requeridas para la Depuración de las Actuaciones Administrativas que cursan en la Alcaldía Local</t>
  </si>
  <si>
    <t>PRESTAR SERVICIOS PROFESIONALES PARA LA EJECUCIÓN DE LAS ACCIONES REQUERIDAS EN EL MARCO DE LA INSPECCIÓN, VIGILANCIA Y CONTROL, ASÍ COMO LA PROYECCIÓN DE LOS REQUERIMIENTOS LEGALES A CARGO DEL ÁREA DE GESTIÓN POLICIVA Y JURÍDICA DEL FONDO DE DESARROLLO LOCAL DE TEUSAQUILLO.</t>
  </si>
  <si>
    <t>Prestar servicios profesionales para apoyar jurídicamente la ejecución de las acciones requeridas para la depuración de las actuaciones administrativas que cursan en la alcaldía local</t>
  </si>
  <si>
    <t>PRESTAR LOS SERVICIOS PROFESIONALES PARA REALIZAR EL APOYO A LA SUPERVISIÓN Y FORMULACIÓN DEL PROYECTO DE INVERSIÓN 2782 TEUSAQUILLO CON ESPACIOS INCLUSIVOS, PEDAGÓGICOS Y ACCESIBLES Y DEMÁS ACTIVIDADES REQUERIDAS EN EL MARCO DEL PLAN DE DESARROLLO LOCAL 2025-2028</t>
  </si>
  <si>
    <t>PRESTAR SERVICIOS DE APOYO A LA GESTIÓN PARA REALIZAR LAS ACTIVIDADES OPERATIVAS Y ADMINISTRATIVAS RELACIONADAS CON LAS DIFERENTES INSTANCIAS DE PARTICIPACIÓN REQUERIDAS EN EL MARCO DEL PLAN DE DESARROLLO LOCAL.</t>
  </si>
  <si>
    <t>PRESTAR SERVICIOS ASISTENCIALES DE APOYO A LA GESTIÓN PARA EL DESARROLLO DE TODAS LAS ACTIVIDADES ADMINISTRATIVAS, OPERATIVAS DE COMUNICACIÓN Y DIVULGACIÓN REQUERIDAS PARA EL PROYECTO DE INVERSIÓN 2325 TEUSAQUILLO PROTEGE, CUIDA Y FORTALECE, EN EL MARCO DEL PLAN DE DESARROLLO LA LOCAL 2025-2028.</t>
  </si>
  <si>
    <t>Prestar servicios profesionales para brindar apoyo en los procesos a cargo del área de gestión policiva y/o de las inspecciones de policía adscritas a la alcaldía local de Teusaquillo</t>
  </si>
  <si>
    <t>Prestar servicios profesionales para apoyar la formulación del proyecto de inversión 2330 Teusaquillo construyendo comunidades creativas y demás actividades requeridas en el marco del plan de desarrollo local 2025-2028.</t>
  </si>
  <si>
    <t>PRESTAR SERVICIOS PROFESIONALES PARA BRINDAR APOYO EN LOS PROCESOS A CARGO DEL ÁREA DE GESTIÓN POLICIVA Y/O DE LAS INSPECCIONES DE POLICÍA ADSCRITAS A LA ALCALDÍA LOCAL DE TEUSAQUILLO.</t>
  </si>
  <si>
    <t>PRESTAR SERVICIOS TÉCNICOS PARA LA OPERACIÓN, SEGUIMIENTO Y CUMPLIMIENTO DE LOS PROCESOS Y PROCEDIMIENTOS DEL PROYECTO 2295 TEUSAQUILLO IMPULSA Y EMPRENDE ECONOMÍA LOCAL, Y DEMÁS ACTIVIDADES REQUERIDAS EN EL MARCO DEL PLAN DE DESARROLLO LOCAL 2025-2028.</t>
  </si>
  <si>
    <t>Prestar los servicios técnicos de apoyo a la gestión para el desarrollo de software, programación de códigos y administración de los sitios web y demás plataformas digitales necesarias para la planificación y ejecución de los diferentes planes, programas y proyectos de la alcaldía local de Teusaquillo</t>
  </si>
  <si>
    <t>prestar servicios profesionales para efectuar las actividades relacionadas con la gestión del riesgo en materia de prevención y atención de emergencias, así como en la respuesta operativa e inmediata ante la ocurrencia de situaciones de emergencias en la localidad.</t>
  </si>
  <si>
    <t xml:space="preserve">Prestar servicios de apoyo a la gestión en actividades administrativas, logísticas y operativas relacionadas con el proyecto de inversión 2295: Teusaquillo impulsa y emprende economía local. </t>
  </si>
  <si>
    <t>PRESTAR SERVICIOS PROFESIONALES TRANSVERSALES EN AL ÁREA DE GESTIÓN DEL DESARROLLO ADMINISTRATIVO Y FINANCIERO PARA LA ALCALDÍA LOCAL DE TEUSAQUILLO.</t>
  </si>
  <si>
    <t>PRESTAR SERVICIOS PROFESIONALES PARA LA GESTIÓN INTEGRAL DEL PROCESO DE COBRO PERSUASIVO DE ACREENCIAS A FAVOR DE LA ALCALDÍA LOCAL DE TEUSAQUILLO PARA LOGRAR EL PAGO VOLUNTARIO DE LAS MISMAS, Y SEGUIMIENTO AL COBRO COACTIVO.</t>
  </si>
  <si>
    <t>Prestar servicios de apoyo a la gestión en el área de gestión policiva, para la elaboración y consolidación de requerimientos emitidos por los entes de control y organismos políticos, así como el apoyo en los asuntos de inspección, vigilancia y control en la alcaldía local de Teusaquillo</t>
  </si>
  <si>
    <t>prestar servicios profesionales en el área de gestión administrativa y financiera, para realizar el seguimiento de los proyectos de inversión y gastos de funcionamiento incluidos en el plan anual de adquisiciones, junto a la estructuración financiera y técnica de los procesos contractuales y apoyar la supervisión de los contratos a ejecutar en la vigencia actual, en el marco del plan de desarrollo local de Teusaquillo 2025-2028</t>
  </si>
  <si>
    <t>PRESTAR SERVICIOS PROFESIONALES AL ÁREA DE GESTIÓN POLICIVA EN LA ALCALDÍA LOCAL DE TEUSAQUILLO CON LA FINALDIAD DE GESTIONAR INTEGRALMENTE LAS SOLICITUDES DE PROPOSICIONES, REQUERIMIENTOS DE ENTES DE CONTROL, CORPORACIONES PÚBLICAS Y EMISIÓN DE CONCEPTOS JURÍDICOS.</t>
  </si>
  <si>
    <t>PRESTAR SERVICIOS PROFESIONALES EN LA FORMULACIÓN Y EJECUCIÓN DE LAS ACTIVIDADES PREVISTAS DENTRO DEL PROYECTO DE INVERSIÓN 2754 TEUSAQUILLO SALUDABLE Y CON BIENESTAR, JUNTO AL DESARROLLO DE LAS ACTIVIDADES REQUERIDAS EN EL MARCO DEL PLAN DE DESARROLLO LOCAL 2025 2028.</t>
  </si>
  <si>
    <t>PRESTAR SERVICIOS PROFESIONALES PARA APOYAR LA FORMULACIÓN, EJECUCIÓN, SEGUIMIENTO Y MEJORA CONTINUA DE LAS HERRAMIENTAS QUE CONFORMAN LA GESTIÓN AMBIENTAL INSTITUCIONAL DE LA ALCALDÍA LOCAL DE TEUSAQUILLO</t>
  </si>
  <si>
    <t>Prestar servicios profesionales para realizar la formulación y supervisión del proyecto 2357 Teusaquillo tejiendo redes de paz y reconciliación y demás actividades requeridas en el marco del plan de desarrollo local 2025 2028.</t>
  </si>
  <si>
    <t>Prestar servicios de apoyo en la gestión para realizar las actividades operativas y administrativas relacionadas en el marco del plan de desarrollo local 2025 2028</t>
  </si>
  <si>
    <t>PRESTAR SERVICIOS PROFESIONALES ESPECIALIZADOS EN DERECHO QUE CONTRIBUYEN A LA FORMULACIÓN, SEGUIMIENTO E IMPLEMENTACIÓN DE PLANES, PROYECTOS Y/O ACTIVIDADES TÉCNICAS Y ADMINISTRATIVAS, RELACIONADAS CON LA ESTRATEGIA LOCAL DEIMPULSO Y DEPURACIÓN DE LAS ACTUACIONES.</t>
  </si>
  <si>
    <t>Prestar servicios profesionales para la actualización, verificación e implementación del sistema de información y bases de datos correspondiente a las actividades propias de los procesos y/o actuaciones administrativas efectuadas por la alcaldía.</t>
  </si>
  <si>
    <t>PRESTAR SERVICIOS PROFESIONALES PARA APOYAR JURÍDICAMENTE LA EJECUCIÓN DE LAS ACCIONES REQUERIDAS PARA LA DEPURACIÓN DE LAS ACTUACIONES ADMINISTRATIVAS QUE CURSAN EN LA ALCALDÍA LOCAL</t>
  </si>
  <si>
    <t>PRESTAR SERVICIOS PROFESIONALES PARA ELABORAR LOS ESTUDIOS PREVIOS, SEGUIMIENTO, ACTUALIZACIÓN, APOYO A LA SUPERVISION Y LIQUIDACIÓN DE LOS CONTRATOS QUE SE FINANCIAN A TRAVES DE LOS RUBROS DE FUNCIONAMIENTO Y DEL PROYECTO 2664.</t>
  </si>
  <si>
    <t>PRESTAR SERVICIOS DE APOYO A LA GESTION PARA LA EJECUCION DE LAS ACTIVIDADES PREVISTAS DENTRO DEL PROYECTO DE INVERSIÓN 2754 TEUSAQUILLO SALUDABLE Y CON BIENESTAR, JUNTO AL DESARROLLO DE LAS ACTIVIDADES REQUERIDAS EN EL MARCO DEL PLAN DE DESARROLLO LOCAL 2025-2028</t>
  </si>
  <si>
    <t>Prestar servicios profesionales para apoyar la formulación, gestión y seguimiento de actividades enfocadas a la gestión ambiental externa, encaminadas a la mitigación de los diferentes impactos ambientales y la conservación de los recursos naturales de la localidad de Teusaquillo</t>
  </si>
  <si>
    <t>PRESTAR SERVICIOS PROFESIONALES PARA APOYAR AL (LA) ALCALDE (SA) LOCAL EN LA PROMOCIÓN, ARTICULACIÓN, ACOMPAÑAMIENTO Y SEGUIMIENTO PARA LA ATENCIÓN Y PROTECCIÓN DE LOS ANIMALES DOMÉSTICOS Y SILVESTRES DE LA LOCALIDAD</t>
  </si>
  <si>
    <t>Prestar servicios profesionales al área de gestión del desarrollo administrativo y financiero en las actividades concernientes del proceso de correspondencia que se genera en CDI de la alcaldía local de Teusaquillo.</t>
  </si>
  <si>
    <t>PRESTAR SERVICIOS PROFESIONALES EN EL ÁREA DE GESTIÓN DEL DESARROLLO ADMINISTRATIVA Y FINANCIERA EN LO RELACIONADO A LA ELABORACIÓN, SEGUIMIENTO, ANÁLISIS Y ADMINISTRACIÓN DEL PRESUPUESTO DEL FONDO DE DESARROLLO LOCAL DE TEUSAQUILLO.</t>
  </si>
  <si>
    <t>AUNAR ESFUERZOS Y RECURSOS TÉCNICOS, ADMINISTRATIVOS, JURÍDICOS, FINANCIEROS Y HUMANOS ENTRE EL FONDO DE DESARROLLO LOCAL DE TEUSAQUILLO Y LA AGENCIA ATENEA, PARA PROMOVER EL ACCESO Y LA PERMANENCIA DE LOS JÓVENES DE LA CIUDAD DE BOGOTÁ A LOS PROGRAMAS DE EDUCACIÓN POSMEDIA</t>
  </si>
  <si>
    <t>PRESTAR SERVICIOS COMO GESTOR DE CONVIVENCIA, PARA APOYAR LA ATENCIÓN DE AGLOMERACIONES, SEGURIDAD CIUDADANA, CONVIVENCIA Y PREVENCIÓN DE CONFLICTIVIDADES, ASÍ COMO, EN EL ACOMPAÑAMIENTO A LOS OPERATIVOS Y JORNADAS ENFASIS EN RECUPERACIÓN DEL ESPACIO PUBLICO, EN LA LOCALIDAD DE TEUSAQUILLO.</t>
  </si>
  <si>
    <t>PRESTAR SERVICIOS DE APOYO A LA GESTIÓN EN ASUNTOS ADMINISTRATIVOS Y ASISTENCIALES QUE SE DESARROLLAN EN EL ÁREA DE GESTIÓN POLICIVA Y JURÍDICA Y LOS RELACIONADOS CON TEMAS DE PROPIEDAD HORIZONTAL DE LA ALCALDÍA LOCAL DE TEUSAQUILLO.</t>
  </si>
  <si>
    <t>PRESTAR SERVICIOS PROFESIONALES PARA APOYAR TÉCNICAMENTE A LOS RESPONSABLES E INTEGRANTES DE LOS PROCESOS EN LA IMPLEMENTACIÓN DE HERRAMIENTAS DE GESTIÓN, SIGUIENDO LOS LINEAMIENTOS METODOLÓGICOS ESTABLECIDOS POR LA OFICINA ASESORA DE PLANEACIÓN DE LA SECRETARÍA DISTRITAL DE GOBIERNO.</t>
  </si>
  <si>
    <t>PRESTAR SERVICIOS PROFESIONALES PARA LA FORMULACIÓNDEL PROYECTO DE INVERSIÓN 2728 TEUSAQUILLO MEJORA LA CALIDAD DE VIDA, AUNADO AL APOYO A LA SUPERVISIÓN DE LOS CONTRATOS SUSCRITOS DE MALLA VIAL Y DEMÁS ACTIVIDADES REQUERIDAS EN EL MARCO DEL PLAN DE DESARROLLO LOCAL 2025 2028.</t>
  </si>
  <si>
    <t>PRESTAR SERVICIOS PROFESIONALES PARA COORDINAR LA ARTICULACIÓN, ASISTENCIA Y ACOMPAÑAMIENTO DE LOS PROCESOS DE PLANEACIÓN LOCAL, EN LA PROMOCIÓN DE LA PARTICIPACIÓN DE LAS MUJERES Y DE LA EQUIDAD DE GÉNERO, PARA MATERIALIZAR EN LA LOCALIDAD LAS ESTRATEGIAS DE TERRITORIALIZACIÓN Y TRANSVERSALIZACIÓN DE LA POLÍTICA PUBLICA DE MUJERES Y EQUIDAD DE GÉNERO, PPMYEG.</t>
  </si>
  <si>
    <t>PRESTAR SERVICIOS DE APOYO A LA GESTIÓN EN EL TRÁMITE Y PROYECCIÓN DE LOS ASUNTOS JURÍDICOS DEL ÁREA DE GESTIÓN POLICIVA Y JURÍDICA DEL FONDO DE DESARROLLO LOCAL DE TEUSAQUILLO.</t>
  </si>
  <si>
    <t>PRESTAR SERVICIOS DE APOYO A LA GESTIÓN DESARROLLANDO ACTIVIDADES ADMINISTRATIVAS, LOGÍSTICAS Y OPERATIVAS RELACIONADAS CON EL SEGUIMIENTO DE LOS PROCESOS DEL ÁREA DE GESTIÓN DEL DESARROLLO ADMINISTRATIVO Y FINANCIERO</t>
  </si>
  <si>
    <t>PRESTAR SERVICIOS DE APOYO ADMINISTRATIVO EN EL ACOMPAÑAMIENTO A LOS OPERATIVOS Y JORNADAS DE INSPECCIÓN VIGILANCIA Y CONTROL DE LA ALCALDÍA LOCAL DE TEUSAQUILLO.</t>
  </si>
  <si>
    <t>PRESTAR SERVICIOS PROFESIONALES PARA APOYAR AL (A) ALCALDE (SA) LOCAL EN EL FORTALECIMIENTO E INCLUSIÓN DE LAS COMUNIDADES NEGRAS, AFROCOLOMBIANAS Y PALENQUERAS EN EL MARCO DE LA POLÍTICA PÚBLICA DISTRITAL AFRODESCENDIENTES Y LOS ESPACIOS DE PARTICIPACIÓN.</t>
  </si>
  <si>
    <t>Prestar servicios profesionales para realizar el apoyo a la supervisión y formulación del proyecto de inversión 2330 Teusaquillo: construyendo comunidades creativas y demás actividades requeridas en el marco del plan de desarrollo local 2025-2028</t>
  </si>
  <si>
    <t>PRESTAR SERVICIOS PROFESIONALES PARA FORMULACIÓN DEL PROYECTO DE INVERSIÓN 2293 TEUSAQUILLO SEGURA Y LAS ACTIVIDADES REQUERIDAS EN EL MARCO DEL PLAN DE DESARROLLO LOCAL 2025-2028 JUNTO AL APOYO A LA SUPERVISIÓN DESIGNADO.</t>
  </si>
  <si>
    <t>PRESTAR SERVICIOS PROFESIONALES PARA LA FORMULACIÓN DEL PROYECTO DE INVERSIÓN 2728 TEUSAQUILLO MEJORA LA CALIDAD DE VIDA, AUNADO AL APOYO A LA SUPERVISIÓN DE LOS CONTRATOS SUSCRITOS DE MALLA VIAL Y DEMÁS ACTIVIDADES REQUERIDAS EN EL MARCO DEL PLAN DE DESARROLLO LOCAL 2025-2028.</t>
  </si>
  <si>
    <t>PRESTAR SERVICIOS PROFESIONALES ESPECIALIZADOS BRINDANDO ASISTENCIA JURÍDICA AL DESPACHO DEL FONDO DE DESARROLLO LOCAL DE TEUSAQUILLO PARA ADELANTAR LAS ACCIONES JURÍDICAS EN MATERIA DISCIPLINARIA, IDENTIFICACIÓN DE DAÑOS, RIESGOS, ACCIONES JURÍDICAS Y ATENCIÓN DE ENTES DE CONTROL EN EL MARCO DEL PROYECTO NUEVA SEDE ALCALDÍA LOCAL DE TEUSAQUILLO.</t>
  </si>
  <si>
    <t>PRESTAR SERVICIOS TECNICOS PARA APOYAR LA GESTIÓN DOCUMENTAL, Y LA IMPLEMENTACIÓN DEL PROCESO DE VERIFICACIÓN SOPORTE Y ACOMPAÑAMIENTO EN EL DESARROLLO DE LAS ACTIVIDADES PROPIAS DE LOS PROCESOS Y ACTUACIONES ADMINISTRATIVAS EXISTENTES A CARGO DEL AREA DE GESTION POLICIVA DE LA ALCALDIA LOCAL DE TEUSAQUILLO.</t>
  </si>
  <si>
    <t>PRESTAR SERVICIOS PROFESIONALES JURIDICOS PARA ADELANTAR Y DESARROLLAR LOS TRAMITES CONTRACTUALES, EN SUS DIFERENTES ETAPAS, PARA EL FONDO DE DESARROLLO LOCAL DE TEUSAQUILLO</t>
  </si>
  <si>
    <t>PRESTAR SERVICIOS PROFESIONALES PARA APOYAR LA SUPERVISIÓN, EJECUCIÓN Y FORMULACIÓN DEL PROYECTO DE INVERSIÓN 2663 EN LOS ASPECTOS CONTRACTUALES Y AQUELLAS ACTIVIDADES REQUERIDAS EN EL MARCO DEL PLAN DE DESARROLLO LOCAL 2025-2028.</t>
  </si>
  <si>
    <t>APOYAR ADMINISTRATIVA Y ASISTENCIALMENTE A LAS INSPECCIONES DE POLICÍA DE LA LOCALIDAD</t>
  </si>
  <si>
    <t>PRESTAR SERVICIOS TÉCNICOS DE APOYO A LA GESTIÓN PARA APOYAR LAS ETAPAS PRECONTRACTUAL, CONTRACTUAL Y POSTCONTACTUAL DE LOS PROCESOS DE ADQUISICIÓN DE BIENES Y SERVICIOS Y DEMÁS ACTIVIDADES ADMINISTRATIVAS CONTRACTUALES QUE REALICE EL FONDO DE DESARROLLO LOCAL DE TEUSAQUILLO.</t>
  </si>
  <si>
    <t>Prestar servicios profesionales para la formulación del proyecto de inversión 2354 Teusaquillo actúa contra el cambio climático, realizando el apoyo a la supervisión y demás actividades requeridas en el marco del plan de desarrollo local 2025-2028.</t>
  </si>
  <si>
    <t>PRESTAR SERVICIOS PROFESIONALES PARA REALIZAR EL APOYO A LA SUPERVISIÓN Y FORMULACIÓN DEL PROYECTO DE INVERSIÓN 2680 TEUSAQUILLO MI CASA Y DEMÁS ACTIVIDADES REQUERIDAS EN EL MARCO DEL PLAN DE DESARROLLO LOCAL 2025 2028.</t>
  </si>
  <si>
    <t>Prestar sus servicios profesionales para la implementación de las acciones y lineamientos técnicos surtidos del programa de gestión documental y demás instrumentos técnicos archivísticos.</t>
  </si>
  <si>
    <t>PRESTAR SERVICIOS PROFESIONALES EN LAS ACTIVIDADES DE PROYECCCIÓN Y ELABORACIÓN DE ESTUDIOS PREVIOS, SEGUIMIENTO, ACTUALIZACIÓN, SUPERVISIÓN Y LIQUIDACIÓN DE LOS CONTRATOS QUE SE FINANCIAN CON LOS RUBROS DE FUNCIONAMIENTO Y DEL PROYECTO 2664.</t>
  </si>
  <si>
    <t>PRESTAR SERVICIOS DE APOYO A LA GESTIÓN EN EL TRÁMITE Y PROYECCIÓN DE LOS ASUNTOS JURÍDICOS DEL ÁREA DE GESTIÓN POLICIVA DEL FONDO DE DESARROLLO LOCAL DE TEUSAQUILLO.</t>
  </si>
  <si>
    <t>PRESTAR SERVICIOS PROFESIONALES PARA LA FORMULACIÓN DEL PROYECTO DE INVERSIÓN 2356 TEUSAQUILLO CIERRA BRECHAS, REALIZAR EL APOYO A LA SUPERVISIÓN, Y DEMÁS ACTIVIDADES REQUERIDAS EN EL MARCO DEL PLAN DE DESARROLLO LOCAL 2025-2028.</t>
  </si>
  <si>
    <t>PRESTAR SERVICIOS DE APOYO A LA GESTIÓN PARA REALIZAR TODAS LAS ACTIVIDADES OPERATIVAS Y ADMINISTRATIVAS REQUERIDAS EN EL MARCO DEL PLAN DE DESARROLLO LOCAL 2025-2028.</t>
  </si>
  <si>
    <t>PRESTAR SERVICIOS DE APOYO A LA GESTIÓN EN ACTIVIDADES ADMINISTRATIVAS, LOGÍSTICAS Y OPERATIVAS RELACIONADAS CON EL PROYECTO DE INVERSIÓN 2356 TEUSAQUILLO CIERRA BRECHAS Y DEMÁS ACTIVIDADES REQUERIDAS EN EL MARCO DEL PLAN DE DESARROLLO LOCAL 2025 - 2028.</t>
  </si>
  <si>
    <t>PRESTAR SERVICIOS PROFESIONALES AL ÁREA DE GESTIÓN POLICIVA EN LA ALCALDÍA LOCAL DE TEUSAQUILLO CON LA FINALIDAD DE GESTIONAR INTEGRALMENTE LAS SOLICITUDES DE PROPOSICIONES, REQUERIMIENTOS DE ENTES DE CONTROL, CORPORACIONES PÚBLICAS Y EMISIÓN DE CONCEPTOS JURÍDICOS.</t>
  </si>
  <si>
    <t>PRESTAR SERVICIOS ASISTENCIALES DE APOYO A LA GESTIÓN PARA EL DESARROLLO DE TODAS LAS ACTIVIDADES ADMINISTRATIVAS, OPERATIVAS DE COMUNICACIÓN Y DIVULGACIÓN, REQUERIDAS PARA EL PROYECTO DE INVERSIÓN 2325 TEUSAQUILLO PROTEGE, CUIDA Y FORTALECE, EN EL MARCO DEL PLAN DE DESARROLLO LA LOCAL 2025-2028.</t>
  </si>
  <si>
    <t>PRESTAR SERVICIOS PROFESIONALES PARA LA FORMULACIÓN DEL PROYECTO DE INVERSIÓN 2354 TEUSAQUILLO ACTÚA CONTRA EL CAMBIO CLIMÁTICO, REALIZAR EL APOYO A LA SUPERVISIÓN Y DEMÁS ACTIVIDADES REQUERIDAS EN EL MARCO DEL PLAN DE DESARROLLO LOCAL 2025 2028.</t>
  </si>
  <si>
    <t>Contratar los Seguro de Vida Grupo para los Ediles de la Localidad de Teusaquillo.</t>
  </si>
  <si>
    <t>LUIS ERNESTO FRENCH COLLAZOS</t>
  </si>
  <si>
    <t>GISELLE LORENA MENDEZ JAIMES</t>
  </si>
  <si>
    <t>LYDA ALIER BUITRAGO RAMIREZ</t>
  </si>
  <si>
    <t>NORMA CONSTANZA ORTIZ GONZALES</t>
  </si>
  <si>
    <t>WILSON ORLANDO RAMIREZ PERDOMO</t>
  </si>
  <si>
    <t>JUAN CAMILO AMAYA PALOMAR</t>
  </si>
  <si>
    <t>SANDRA PATRICIA FELICIANO FUENTES</t>
  </si>
  <si>
    <t>NICOLAS FERNANDO PARRA CARVAJAL</t>
  </si>
  <si>
    <t>JORGE ALEJANDRO DELGADO GONGORA</t>
  </si>
  <si>
    <t>MONICA DEL PILAR GONZALEZ MENDIGAÑA</t>
  </si>
  <si>
    <t>ADRIANA MARITZA SARMIENTO</t>
  </si>
  <si>
    <t>LUZ DARY AYALA PALACIO</t>
  </si>
  <si>
    <t>GUSTAVO MARTIN ACHURI</t>
  </si>
  <si>
    <t>CARLOS ARTURO SAUCEDO ALVARADO</t>
  </si>
  <si>
    <t xml:space="preserve">JULIO ERNESTO LOPEZ JIMENEZ  </t>
  </si>
  <si>
    <t>ADRIANA PAOLA SOCHE GUTIERREZ</t>
  </si>
  <si>
    <t xml:space="preserve">JUAN MANUEL ENSUNCHO CANTILLO  </t>
  </si>
  <si>
    <t>FABIAN HERNANDEZ MEJIA</t>
  </si>
  <si>
    <t>ALEXANDER ARIAS CASTELLANOS</t>
  </si>
  <si>
    <t>LINA MARCELA BOHORQUEZ POLO</t>
  </si>
  <si>
    <t>CYNDY VANESSA GRANADOS LONDOÑO</t>
  </si>
  <si>
    <t>CARLOS ALFONSO DURAN HUERGO</t>
  </si>
  <si>
    <t>ALVARO ALEJANDRO BORBON ROZO</t>
  </si>
  <si>
    <t>JHONATAN ARMANDO HERNÁNDEZ BARCENAS</t>
  </si>
  <si>
    <t>EDISON ALEJANDRO AGUDELO ROJAS</t>
  </si>
  <si>
    <t>MARCO FIDEL MAHECHA BURGOS</t>
  </si>
  <si>
    <t xml:space="preserve">MIGUEL EDUARDO DAVID BASTIDAS </t>
  </si>
  <si>
    <t>JUAN DIEGO RIVAS CARDONA</t>
  </si>
  <si>
    <t>LUIS EDUARDO PEÑARANDA PINEDA</t>
  </si>
  <si>
    <t>JUANITA LLERAS MEJIA</t>
  </si>
  <si>
    <t>SANTIAGO ENRIQUE SALAZAR OSPINA</t>
  </si>
  <si>
    <t>OSCAR ALEJANDRO VELASQUEZ RODRIGUEZ</t>
  </si>
  <si>
    <t>BETTO GERMAN DIAZ SEPULVEDA</t>
  </si>
  <si>
    <t>VICTOR ANDRES CARDENAS CLEVES</t>
  </si>
  <si>
    <t>KARLA PATRICIA LOZANO BLANCO</t>
  </si>
  <si>
    <t>OLGA CECILIA MARTÍNEZ OROZCO</t>
  </si>
  <si>
    <t>MONICA SELENE LEON ATUESTA</t>
  </si>
  <si>
    <t>ELIANA MARIA RUIZ GIRALDO</t>
  </si>
  <si>
    <t>CARLOS JOSE CONTRERAS CAMPO</t>
  </si>
  <si>
    <t>RAFAEL EDUARDO PEREZ ENCISO</t>
  </si>
  <si>
    <t>YORDAN URIEL PUENTES CARRILLO</t>
  </si>
  <si>
    <t>FERNANDO GALVIZ PINZON</t>
  </si>
  <si>
    <t>DIEGO ALEXANDER GONZALEZ MATIZ</t>
  </si>
  <si>
    <t>MARTHA LUCIA VEGA RAMIREZ</t>
  </si>
  <si>
    <t>CARLOS ORLANDO LIZARAZO RICAURTE</t>
  </si>
  <si>
    <t>ANGIE MARCELA ALVARADO GAONA</t>
  </si>
  <si>
    <t xml:space="preserve">ARACELY CAÑIZALEZ BONILLA </t>
  </si>
  <si>
    <t xml:space="preserve"> DIANA FERNANDA VILLAMIL RODRIGUEZ</t>
  </si>
  <si>
    <t>LINA ALEJANDRA ALVARADO FRANCO</t>
  </si>
  <si>
    <t>ELIZABETH LOPEZ TIQUE</t>
  </si>
  <si>
    <t>NATALY NARANJO BARRERA</t>
  </si>
  <si>
    <t>ALDEMAR ROMERO BAUTISTA</t>
  </si>
  <si>
    <t>ANDRES FELIPE AFRICANO DIAZ</t>
  </si>
  <si>
    <t>HERMES JOSE ACOSTA MANJARREZ</t>
  </si>
  <si>
    <t>JEISON HERLEY CAMACHO TELLEZ</t>
  </si>
  <si>
    <t>MARTHA LILIANA CUBILLOS VIZCAINO</t>
  </si>
  <si>
    <t>OLGA LUCIA ZARTA BARRERO</t>
  </si>
  <si>
    <t>RUBEN MAURICIO GONZALEZ RINCON</t>
  </si>
  <si>
    <t>SAMANTA LEANDRA VELASQUEZ LICHILIN</t>
  </si>
  <si>
    <t xml:space="preserve">ADRIANA PAOLA DIAZ CHAVEZ </t>
  </si>
  <si>
    <t xml:space="preserve"> CLAUDIA XIMENA BEDOYA TERREROS</t>
  </si>
  <si>
    <t>FRANCISCO JOSE RAMIREZ DUEÑAS</t>
  </si>
  <si>
    <t>JIN JANS DIAZ GUZMAN</t>
  </si>
  <si>
    <t>JORGE IGNACIO RUEDA PUERTA</t>
  </si>
  <si>
    <t>JAMES EDGARDO CUETO MORALES</t>
  </si>
  <si>
    <t>MARÍA PAULA SORIANO MURCIA</t>
  </si>
  <si>
    <t>JANNETH CARDENAS VARGAS</t>
  </si>
  <si>
    <t>ALVARO VALENTIN PARRA ROBLEDO</t>
  </si>
  <si>
    <t>MONICA ALEXANDRA ACEVEDO CARRIZOSA</t>
  </si>
  <si>
    <t>HERNAN IREGUI VILLALOBOS</t>
  </si>
  <si>
    <t>KAREN LORENA MARIN CALDERON</t>
  </si>
  <si>
    <t>IVAN DARIO CAMACHO CALDERON</t>
  </si>
  <si>
    <t>KAREN YULEXY SANCHEZ CASTELBLANCO</t>
  </si>
  <si>
    <t>GUILLERMO QUIROGA RODRIGUEZ</t>
  </si>
  <si>
    <t>DAYANA INDIRA HERNANDEZ VIVAS</t>
  </si>
  <si>
    <t>CAMILO ANDRES SUAREZ DE LA HOZ</t>
  </si>
  <si>
    <t>CLARA VIVIANA PLAZAS GÓMEZ</t>
  </si>
  <si>
    <t>MARÍA ELENA ORTEGA AMAYA</t>
  </si>
  <si>
    <t>SARA MARIA MORENO AGULIRA</t>
  </si>
  <si>
    <t>JOSE FERNANDO CEPEDA</t>
  </si>
  <si>
    <t>JOHANA CATALINA PINZON PERDOMO</t>
  </si>
  <si>
    <t>NATALIA NARANJO ROA</t>
  </si>
  <si>
    <t>LESLIE JHOANNA FORERO</t>
  </si>
  <si>
    <t>OSCAR MAURICIO ALARCON VELEZ</t>
  </si>
  <si>
    <t>EDISON DANIEL MAFLA MEJIA</t>
  </si>
  <si>
    <t>OSCAR FERNANDO PALACIOS DELGADO</t>
  </si>
  <si>
    <t>ALVARO SKINNER CORREA</t>
  </si>
  <si>
    <t>JAIME ANDRES VEGA OSPINA</t>
  </si>
  <si>
    <t>ADRIANA LUCIA CORREAL LESMES</t>
  </si>
  <si>
    <t>JOSE ALEXANDER PARRA HERNANDEZ</t>
  </si>
  <si>
    <t>LEONARDO SANDOVAL SIERRA</t>
  </si>
  <si>
    <t>KAREN YAMILE ESLAVA VELÀSQUEZ</t>
  </si>
  <si>
    <t>VALERIA BECARIA MORALES</t>
  </si>
  <si>
    <t>DANIELA FRANCO CANCHON</t>
  </si>
  <si>
    <t>JUAN DAVID BECERRA MORENO</t>
  </si>
  <si>
    <t>RICARDO JAVIER DONADO AVELLA</t>
  </si>
  <si>
    <t>MARIA AMALIA MOSQUERA</t>
  </si>
  <si>
    <t>GUSTAVO ADOLFO DUEÑAS PEREZ</t>
  </si>
  <si>
    <t>VIVIANA CAROLINA ORDOÑEZ RUIZ</t>
  </si>
  <si>
    <t>AGENCIA DISTRITAL PARA LA EDUCACIÓN SUPERIOR, LA CIENCIA Y LA TECNOLOGÍA - ATENEA</t>
  </si>
  <si>
    <t>LEVIS HENRY PAEZ HERNANDEZ</t>
  </si>
  <si>
    <t>ANDRES FELIPE GUTIERREZ MENDEZ</t>
  </si>
  <si>
    <t>LUISA MILENA ARIAS SIERRA</t>
  </si>
  <si>
    <t xml:space="preserve">SOLMARIA LOPEZ RANGEL </t>
  </si>
  <si>
    <t>GINA ESTEPHANIA LESCANO NIÑO</t>
  </si>
  <si>
    <t>STEVEN ARMANDO MARTINEZ ECHEVERRY</t>
  </si>
  <si>
    <t>CINDY PAOLA ALVAREZ SIERRA</t>
  </si>
  <si>
    <t>SERGIO DAVID PRIETO ROMERO</t>
  </si>
  <si>
    <t>JHOAN ALEXANDER RIAÑO</t>
  </si>
  <si>
    <t>SEBASTIAN GONZALEZ BERNAL</t>
  </si>
  <si>
    <t>JORGE LEONARDO RENDON ARAQUE</t>
  </si>
  <si>
    <t>ALIZON JANNETH ARIAS QUIÑONES</t>
  </si>
  <si>
    <t>HERNAN RICARDO MAYORGA CONTRARAS</t>
  </si>
  <si>
    <t>ANA MARIA CUADROS CASTRO</t>
  </si>
  <si>
    <t>MARIA FERNANDA ROMERO</t>
  </si>
  <si>
    <t>DANIELA ALEJANDRA BENAVIDEZ MOSQUERA</t>
  </si>
  <si>
    <t>CESAR AUGUSTO JIMENEZ BARRAGAN</t>
  </si>
  <si>
    <t>WILLIAM ERLANDI ROMERO ARBOLEDA</t>
  </si>
  <si>
    <t>MIGUEL ANGEL NIETO CRUZ</t>
  </si>
  <si>
    <t>DAVID FELIPE OSORIO MENDEZ</t>
  </si>
  <si>
    <t>ROBERT ALEXANDER RODRÍGUEZ LLORENTE</t>
  </si>
  <si>
    <t>LUIS FERNANDO ALVIRA CONDE</t>
  </si>
  <si>
    <t>CARLOS ANDRES RODRIGUEZ ROBLES</t>
  </si>
  <si>
    <t>JONNATHAN ORLANDO BORRERO OVALLE</t>
  </si>
  <si>
    <t>ANDRES MAURICIO MARTINEZ MONTOYA</t>
  </si>
  <si>
    <t>CAMILO ANDRES SUAREZ BARRERA</t>
  </si>
  <si>
    <t>ANGIE NATALIA AGUIRRE SEPÚLVEDA</t>
  </si>
  <si>
    <t>LAURA ISABEL BUITRAGO PEÑA</t>
  </si>
  <si>
    <t>MAGDALENA ANDRADE TALERO</t>
  </si>
  <si>
    <t>JOHANA ANDREA INFANTE DIAZ</t>
  </si>
  <si>
    <t>DANIEL RICARDO HURTADO BAUTISTA</t>
  </si>
  <si>
    <t xml:space="preserve">GIOVANNY ANDRÉS PUENTES HIGUERA </t>
  </si>
  <si>
    <t>ANA FELISA TELLEZ CUPAJITA</t>
  </si>
  <si>
    <t>PAOLA ANDREA ARENAS RAMÍREZ</t>
  </si>
  <si>
    <t>LIGIA PAOLA GOMEZ VARGAS</t>
  </si>
  <si>
    <t>LUISA FERNANDA MARTINEZ CAMACHO</t>
  </si>
  <si>
    <t>ANDRES SEBASTIAN RODRIGUEZ ORTIZ</t>
  </si>
  <si>
    <t>SUSANA EDITH LUNA HERNANDEZ</t>
  </si>
  <si>
    <t>JOSE FERNANDO ZAMUDIO LOPEZ</t>
  </si>
  <si>
    <t>ALFREDO JOSÉ LEVY SOLANO</t>
  </si>
  <si>
    <t>MAR YORY MARTINEZ MORENO</t>
  </si>
  <si>
    <t>PAULA DANIELA CASTILLO BERNAL</t>
  </si>
  <si>
    <t>SEGUROS 2025</t>
  </si>
  <si>
    <t xml:space="preserve">AREA DE CONTRATACIÓN </t>
  </si>
  <si>
    <t>18/03/2025 </t>
  </si>
  <si>
    <t>EN EJECUCIÓN</t>
  </si>
  <si>
    <t>FIRMADO</t>
  </si>
  <si>
    <t>https://community.secop.gov.co/Public/Tendering/OpportunityDetail/Index?noticeUID=CO1.NTC.7763535&amp;isFromPublicArea=True&amp;isModal=False</t>
  </si>
  <si>
    <t>https://community.secop.gov.co/Public/Tendering/OpportunityDetail/Index?noticeUID=CO1.NTC.7784937&amp;isFromPublicArea=True&amp;isModal=False</t>
  </si>
  <si>
    <t>EN APROBACION</t>
  </si>
  <si>
    <t>https://community.secop.gov.co/Public/Tendering/OpportunityDetail/Index?noticeUID=CO1.NTC.7934409&amp;isFromPublicArea=True&amp;isModal=False</t>
  </si>
  <si>
    <t>https://community.secop.gov.co/Public/Tendering/OpportunityDetail/Index?noticeUID=CO1.NTC.7929421&amp;isFromPublicArea=True&amp;isModal=False</t>
  </si>
  <si>
    <t>https://community.secop.gov.co/Public/Tendering/OpportunityDetail/Index?noticeUID=CO1.NTC.7993249&amp;isFromPublicArea=True&amp;isModal=False</t>
  </si>
  <si>
    <t>FDLT-CD-043-2025 (130602)</t>
  </si>
  <si>
    <t>FDLT-CD-054-2025 (129868)</t>
  </si>
  <si>
    <t>FDLT-CD-080-2025 (131245)</t>
  </si>
  <si>
    <t>FDLT-CD-135-2025 (131245)</t>
  </si>
  <si>
    <t>FDLT-CD-121-2025 (132102)</t>
  </si>
  <si>
    <t>FDLT-CD-131-2025 (130541)</t>
  </si>
  <si>
    <t>FDLT-CD-133-2025 (131917)</t>
  </si>
  <si>
    <t>FDLT-CD-145-2025 (132488)</t>
  </si>
  <si>
    <t>075-2025 CPS-P (130602)</t>
  </si>
  <si>
    <t>087-2025 CPS-AG (130538)</t>
  </si>
  <si>
    <t>088-2025 CPS-P (129868)</t>
  </si>
  <si>
    <t>131-2025 CPS-P (131245)</t>
  </si>
  <si>
    <t>185-2025 CPS-AG (131245)</t>
  </si>
  <si>
    <t>187-2025 CPS-AG (132102)</t>
  </si>
  <si>
    <t>202-2025 CPS-AG (130541)</t>
  </si>
  <si>
    <t>204-2025 CPS-P (131917)</t>
  </si>
  <si>
    <t>208-2025 CPS-AG (131925)</t>
  </si>
  <si>
    <t>209-2025 CPS-AG (131486)</t>
  </si>
  <si>
    <t>222-2025 CPS-P (132488)</t>
  </si>
  <si>
    <t>PRESTAR SERVICIOS PROFESIONALES EN LA FORMULACIÓN Y EJECUCIÓN DE LAS ACTIVIDADES PREVISTAS DENTRO DEL PROYECTO DE INVERSIÓN 2754 TEUSAQUILLO SALUDABLE Y CON BIENESTAR, JUNTO AL DESARROLLO DE LAS DEMÁS ACTIVIDADES REQUERIDAS EN EL MARCO DEL PLAN DE DESARROLLO LOCAL 2025-2028</t>
  </si>
  <si>
    <t>PRESTAR SERVICIOS PARA APOYAR LA GESTIÓN DE LAS ACTIVIDADES OPERATIVAS, ADMINISTRATIVAS Y DE GENERACIÓN DE CONTENIDOS QUE SURJAN CON OCASIÓN A LA ACTIVIDAD DE DIVULGACIÓN DE CONTENIDO EN MARCO DEL PLAN DE INVERSIÓN QUE SE ADELANTE EN LA ENTIDAD.</t>
  </si>
  <si>
    <t>COORDINAR, LIDERAR Y ASESORAR LOS PLANES Y ESTRATEGIAS DE COMUNICACIÓN INTERNA Y EXTERNA PARA LA DIVULGACIÓN DE LOS PROGRAMAS, PROYECTOS Y ACTIVIDADES DE LA ALCALDÍA LOCAL.</t>
  </si>
  <si>
    <t>PRESTAR SERVICIOS PROFESIONALES PARA REALIZAR EL APOYO A LA SUPERVISIÓN, FORMULACIÓN Y DIVULGACION DE CONTENIDO DEL PROYECTO DE INVERSIÓN 2754 TEUSAQUILLO SALUDABLE Y CON BIENESTAR, Y DEMÁS ACTIVIDADES REQUERIDAS EN EL MARCO DEL PLAN DE DESARROLLO LOCAL 2025-2028.</t>
  </si>
  <si>
    <t>PRESTAR SERVICIOS PROFESIONALES PARA APOYAR A LA JUNTA ADMINISTRADORA LOCAL EN EL CUBRIMIENTO DE LAS ACTIVIDADES, PARTICIPACIÓN CIUDADANA Y COMUNICACIÓN ESTRATÉGICA.</t>
  </si>
  <si>
    <t>PRESTAR SERVICIOS DE APOYO A LA GESTIÓN PARA REALIZAR TODAS LAS ACTIVIDADES OPERATIVAS Y ADMINISTRATIVAS EL MARCO DEL PLAN DE DESARROLLO LOCAL 2025-2028.</t>
  </si>
  <si>
    <t>PRESTAR LOS SERVICIOS DE APOYO A LA GESTIÓN PARA REALIZAR TODAS LAS ACTIVIDADES OPERATIVAS Y ADMINISTRATIVAS EN EL MARCO DEL PLAN DE DESARROLLO LOCAL 2025-2028</t>
  </si>
  <si>
    <t>PRESTAR SERVICIOS PROFESIONALES COMO ADMINISTRADOR DE RED BRINDANDO ASISTENCIA Y SOPORTE TÉCNICO DE SOFTWARE Y HARDWARE EN LOS EQUIPOS Y PROGRAMAS QUE MANEJA LA ENTIDAD, ASÍ COMO A LOS USUARIOS QUE DESARROLLEN SUS ACTIVIDADES EN LA ALCALDÍA LOCAL DE TEUSAQUILLO.</t>
  </si>
  <si>
    <t>Prestar servicios como gestor de convivencia, para apoyar la atención de aglomeraciones, seguridad ciudadana, convivencia y prevención de conflictividades, así como, en el acompañamiento a los operativos y jornadas énfasis en recuperación del espacio público, en la localidad de Teusaquillo.</t>
  </si>
  <si>
    <t>Apoyar administrativa y asistencialmente a las inspecciones de policía de la localidad</t>
  </si>
  <si>
    <t>PRESTAR SERVICIOS PROFESIONALES EN LOS TEMAS SOCIALES ASOCIADOS AL PROYECTO 2674 TEUSAQUILLO CON ANDENES TRANSITABLES Y DEMÁS ACTIVIDADES REQUERIDAS EN EL MARCO DEL PLAN DE DESARROLLO LOCAL 2025- 2028</t>
  </si>
  <si>
    <t xml:space="preserve">CAMILA ANDREA DIAZ CABREJO </t>
  </si>
  <si>
    <t>CARLOS ANDRES MEDINA</t>
  </si>
  <si>
    <t>ANDREA CAROLINA MAYORGA PATIÑO</t>
  </si>
  <si>
    <t>LAURA ESPERANZA RODRIGUEZ MENDOZA</t>
  </si>
  <si>
    <t>LUIS ANTONIO PULGARIN AVAREZ</t>
  </si>
  <si>
    <t>PAOLA ANDREA ORDUZ CABALLERO</t>
  </si>
  <si>
    <t xml:space="preserve">JOHAN SEBASTIAN ARANZALES MOYA </t>
  </si>
  <si>
    <t xml:space="preserve"> LUIS ALBERTO CARMONA PERTUZ</t>
  </si>
  <si>
    <t>LUIS ALFONSO DIAZ MARTINEZ</t>
  </si>
  <si>
    <t>HEIDY YISSETH ASCENCIO MONTENEGRO</t>
  </si>
  <si>
    <t xml:space="preserve">DIANA CAROLINA SILVA MANCHOLA </t>
  </si>
  <si>
    <t xml:space="preserve">CONTRATOS CON INICIO EN ABRIL </t>
  </si>
  <si>
    <t>009-2025 CPS-P (130267)</t>
  </si>
  <si>
    <t>026-2025 CPS-AG (130676)</t>
  </si>
  <si>
    <t>046-2025 CPS-P (130540)</t>
  </si>
  <si>
    <t>055-2025 CPS-P (131111)</t>
  </si>
  <si>
    <t>060-2025 CPS-P (131119)</t>
  </si>
  <si>
    <t>061-2025 CPS-AG (131013)</t>
  </si>
  <si>
    <t>066-2025 CPS-AG (130885)</t>
  </si>
  <si>
    <t>067-2025 CPS-AG (130676)</t>
  </si>
  <si>
    <t>FDLT-CD-032-2025 (130540)</t>
  </si>
  <si>
    <t>FDLT-CD-035-2025 (131111)</t>
  </si>
  <si>
    <t>FDLT-CD-038-2025 (131119)</t>
  </si>
  <si>
    <t>FDLT-CD-039-2025 (131013)</t>
  </si>
  <si>
    <t>PRESTAR SERVICIOS COMO GESTOR DE CONVIVENCIA, PARA APOYAR EN LA ATENCIÓN DE MOVILIZACIONES, AGLOMERACIONES, SEGURIDAD CIUDADANA, CONVIVENCIA Y PREVENCIÓN DE CONFLICTIVIDADES, ASÍ COMO, REALIZAR EL ACOMPAÑAMIENTO A LOS OPERATIVOS Y JORNADAS RELACIONADAS CON ASUNTOS DE PREVENCIÓN DE EMERGENCIAS, SEGURIDAD Y CONVIVENCIA DE LA LOCALIDAD.</t>
  </si>
  <si>
    <t>PRESTAR SERVICIOS PROFESIONALES EN EL TRÁMITE DE LOS ASUNTOS JURÍDICOS Y LEGALES QUE SE REQUIERAN Y QUE SE ENCUENTRAN EN CABEZA DEL ALCALDE LOCAL DE TEUSAQUILLO, ESPECIALMENTE RELACIONADOS CON LA GESTIÓN POLICIVA, ASÍ COMO APOYAR LA PROGRAMACIÓN Y ATENCIÓN DE LOS DESPACHOS COMISORIOS Y PROCEDIMIENTOS LEGALES Y JURÍDICOS QUE SURJAN EN CUMPLIMIENTO DE LA MISIONALIDAD.</t>
  </si>
  <si>
    <t>Prestar Servicios Profesionales para apoyar las actividades derivadas del Proyecto de Inversión 2728 Teusaquillo mejora la calidad de vida y demás actividades requeridas en el Marco del Plan de Desarrollo Local 2025-2028</t>
  </si>
  <si>
    <t>PRESTAR SERVICIOS PROFESIONALES PARA GESTIONAR TODAS LAS ACTIVIDADES OPERATIVAS Y ADMINISTRATIVAS QUE SURJAN CON OCASIÓN DE LA ACTIVIDAD DE DIVULGACIÓN DE CONTENIDO EN EL MARCO DE LOS PROYECTOS DE INVERSIÓN DEL FONDO DE DESARROLLO LOCAL DE TEUSAQUILLO.</t>
  </si>
  <si>
    <t>PRESTAR LOS SERVICIOS DE APOYO A LA GESTIÓN ADMINISTRATIVA Y DE COMUNICACIONES A LA JUNTA ADMINISTRADORA LOCAL</t>
  </si>
  <si>
    <t>MARLENNY GOMEZ</t>
  </si>
  <si>
    <t xml:space="preserve">BERNA PAOLA ROJAS ROA </t>
  </si>
  <si>
    <t xml:space="preserve">MARCELA DIAZ CARDENAS </t>
  </si>
  <si>
    <t xml:space="preserve">JULIETA VALENTINA BAQUERO MORENO </t>
  </si>
  <si>
    <t>HERBERT GUERRA HERNÁNDEZ</t>
  </si>
  <si>
    <t>SUSAN DANIELA BALLEN VEGA</t>
  </si>
  <si>
    <t>DANIEL ALEXANDER ROZO CALDERON</t>
  </si>
  <si>
    <t>https://community.secop.gov.co/Public/Tendering/OpportunityDetail/Index?noticeUID=CO1.NTC.7732172&amp;isFromPublicArea=True&amp;isModal=False</t>
  </si>
  <si>
    <t>https://community.secop.gov.co/Public/Tendering/OpportunityDetail/Index?noticeUID=CO1.NTC.7720176&amp;isFromPublicArea=True&amp;isModal=False</t>
  </si>
  <si>
    <t>https://community.secop.gov.co/Public/Tendering/OpportunityDetail/Index?noticeUID=CO1.NTC.7728221&amp;isFromPublicArea=True&amp;isModal=False</t>
  </si>
  <si>
    <t>https://community.secop.gov.co/Public/Tendering/OpportunityDetail/Index?noticeUID=CO1.NTC.7732408&amp;isFromPublicArea=True&amp;isModal=False</t>
  </si>
  <si>
    <t xml:space="preserve">CONTRATOS CON INICIO EN MARZO </t>
  </si>
  <si>
    <t xml:space="preserve">CONTRATOS CON INICIO EN MAYO </t>
  </si>
  <si>
    <t>https://community.secop.gov.co/Public/Tendering/OpportunityDetail/Index?noticeUID=CO1.NTC.8078722&amp;isFromPublicArea=True&amp;isModal=False</t>
  </si>
  <si>
    <t>https://community.secop.gov.co/Public/Tendering/OpportunityDetail/Index?noticeUID=CO1.NTC.8045355&amp;isFromPublicArea=True&amp;isModal=False</t>
  </si>
  <si>
    <t>https://community.secop.gov.co/Public/Tendering/OpportunityDetail/Index?noticeUID=CO1.NTC.8083175&amp;isFromPublicArea=True&amp;isModal=False</t>
  </si>
  <si>
    <t>https://community.secop.gov.co/Public/Tendering/OpportunityDetail/Index?noticeUID=CO1.NTC.8070486&amp;isFromPublicArea=True&amp;isModal=False</t>
  </si>
  <si>
    <t>https://community.secop.gov.co/Public/Tendering/OpportunityDetail/Index?noticeUID=CO1.NTC.8069276&amp;isFromPublicArea=True&amp;isModal=False</t>
  </si>
  <si>
    <t>https://community.secop.gov.co/Public/Tendering/OpportunityDetail/Index?noticeUID=CO1.NTC.8066053&amp;isFromPublicArea=True&amp;isModal=False</t>
  </si>
  <si>
    <t>https://community.secop.gov.co/Public/Tendering/OpportunityDetail/Index?noticeUID=CO1.NTC.8108272&amp;isFromPublicArea=True&amp;isModal=False</t>
  </si>
  <si>
    <t>https://community.secop.gov.co/Public/Tendering/OpportunityDetail/Index?noticeUID=CO1.NTC.8108360&amp;isFromPublicArea=True&amp;isModal=False</t>
  </si>
  <si>
    <t>https://community.secop.gov.co/Public/Tendering/OpportunityDetail/Index?noticeUID=CO1.NTC.8105395&amp;isFromPublicArea=True&amp;isModal=False</t>
  </si>
  <si>
    <t>https://community.secop.gov.co/Public/Tendering/OpportunityDetail/Index?noticeUID=CO1.NTC.8032496&amp;isFromPublicArea=True&amp;isModal=False</t>
  </si>
  <si>
    <t>https://community.secop.gov.co/Public/Tendering/OpportunityDetail/Index?noticeUID=CO1.NTC.8157461&amp;isFromPublicArea=True&amp;isModal=False</t>
  </si>
  <si>
    <t>https://community.secop.gov.co/Public/Tendering/OpportunityDetail/Index?noticeUID=CO1.NTC.8131583&amp;isFromPublicArea=True&amp;isModal=False</t>
  </si>
  <si>
    <t>https://community.secop.gov.co/Public/Tendering/OpportunityDetail/Index?noticeUID=CO1.NTC.8147275&amp;isFromPublicArea=True&amp;isModal=False</t>
  </si>
  <si>
    <t>https://community.secop.gov.co/Public/Tendering/OpportunityDetail/Index?noticeUID=CO1.NTC.8150865&amp;isFromPublicArea=True&amp;isModal=False</t>
  </si>
  <si>
    <t>https://community.secop.gov.co/Public/Tendering/OpportunityDetail/Index?noticeUID=CO1.NTC.8171687&amp;isFromPublicArea=True&amp;isModal=False</t>
  </si>
  <si>
    <t>https://community.secop.gov.co/Public/Tendering/OpportunityDetail/Index?noticeUID=CO1.NTC.8171845&amp;isFromPublicArea=True&amp;isModal=False</t>
  </si>
  <si>
    <t>https://community.secop.gov.co/Public/Tendering/OpportunityDetail/Index?noticeUID=CO1.NTC.8173849&amp;isFromPublicArea=True&amp;isModal=False</t>
  </si>
  <si>
    <t>https://community.secop.gov.co/Public/Tendering/OpportunityDetail/Index?noticeUID=CO1.NTC.8172101&amp;isFromPublicArea=True&amp;isModal=False</t>
  </si>
  <si>
    <t>https://community.secop.gov.co/Public/Tendering/OpportunityDetail/Index?noticeUID=CO1.NTC.8209576&amp;isFromPublicArea=True&amp;isModal=False</t>
  </si>
  <si>
    <t>224-2025 CPS-AG (132497)</t>
  </si>
  <si>
    <t>226-2025 CPS-P (132563)</t>
  </si>
  <si>
    <t>228-2025 CPS-P (132678)</t>
  </si>
  <si>
    <t>229-2025 CA (132986)</t>
  </si>
  <si>
    <t>230-2025 CPS-AG (132947)</t>
  </si>
  <si>
    <t>231-2025 CPS-P (132673)</t>
  </si>
  <si>
    <t>232-2025 CPS-P (132945)</t>
  </si>
  <si>
    <t>233-2025 CPS-P (132942)</t>
  </si>
  <si>
    <t>234-2025 CPS-AG (132943)</t>
  </si>
  <si>
    <t>ORDEN DE COMPRA-145074</t>
  </si>
  <si>
    <t>236-2025 CPS-P (132560)</t>
  </si>
  <si>
    <t>237-2025 CPS-AG (133004)</t>
  </si>
  <si>
    <t>238-2025 CPS-AG (132946)</t>
  </si>
  <si>
    <t>239-2025 CPS-AG (133004)</t>
  </si>
  <si>
    <t>240-2025 CPS-P (132512)</t>
  </si>
  <si>
    <t>241-2025 CPS-AG (133015)</t>
  </si>
  <si>
    <t>242-2025 CPS-AG (133015)</t>
  </si>
  <si>
    <t>243-2025 CPS-AG (133015)</t>
  </si>
  <si>
    <t>244-2025 CPS-P (133036)</t>
  </si>
  <si>
    <t>245-2025 CPS-P (132677)</t>
  </si>
  <si>
    <t>246-2025 CPS P (133235)</t>
  </si>
  <si>
    <t>247-2025 CPS-P (133233)</t>
  </si>
  <si>
    <t>250-2025 CPS-AG (133015)</t>
  </si>
  <si>
    <t>253-2025 CPS-AG (133232)</t>
  </si>
  <si>
    <t>ORLANDO GUEVARA GARCIA</t>
  </si>
  <si>
    <t xml:space="preserve">DANIEL GREGORIO SUAREZ LEGUIZAMON </t>
  </si>
  <si>
    <t>HELMAN ENRIQUE MURILLO SAENZ</t>
  </si>
  <si>
    <t>DANA GERALDINE MELO ROMERO</t>
  </si>
  <si>
    <t>DANIEL ESTEBAN ORTIZ MEDINA</t>
  </si>
  <si>
    <t>ALVARO JOSE SALAS MORALES</t>
  </si>
  <si>
    <t>SEBASTIAN FERNANDO MORA ROCHA</t>
  </si>
  <si>
    <t>PAULA ANDREA ALVAREZ URQUIJO</t>
  </si>
  <si>
    <t>Colombia Telecomunicaciones S.A. ESP BIC</t>
  </si>
  <si>
    <t>JHON FREDY CABRERA AYA</t>
  </si>
  <si>
    <t>ALFONSO MEXCINA VEGA</t>
  </si>
  <si>
    <t>CLAUDIA LILIANA RODRIGUEZ LOZADA</t>
  </si>
  <si>
    <t xml:space="preserve">ALBERTO ARIAS SALAZAR </t>
  </si>
  <si>
    <t xml:space="preserve">DAVID FELIPE MAHECHA GARCIA </t>
  </si>
  <si>
    <t>JAVIER MAURICIO CIFUENTES NOVOA</t>
  </si>
  <si>
    <t>JUANITA DIAZ VILLALOBOS</t>
  </si>
  <si>
    <t>YULIETH ALEXANDRA RIAÑO ESPITIA</t>
  </si>
  <si>
    <t>LUZ AIDA VILLANUEVA MANCILLA</t>
  </si>
  <si>
    <t>JOSE MANUEL SANCHEZ TAMAYO.</t>
  </si>
  <si>
    <t>ALESSANDRA OROSTEGUI AYALA</t>
  </si>
  <si>
    <t>KAREN JULIETH CASTRO BERNAL</t>
  </si>
  <si>
    <t>PRESTAR SERVICIOS DE APOYO A LA GESTIÓN EN ACTIVIDADES ADMINISTRATIVAS, LOGÍSTICAS Y OPERATIVAS RELACIONADAS CON EL PROYECTO DE INVERSIÓN 2354 TEUSAQUILLO ACTÚA XCONTRA EL CAMBIO CLIMÁTICO</t>
  </si>
  <si>
    <t>Prestar servicios profesionales para la formulación del proyecto 2785 Teusaquillo impulsa y emprende tejido empresarial, realizar el apoyo a la supervisión y demás actividades requeridas en el marco del plan de desarrollo local 2025- 2025.</t>
  </si>
  <si>
    <t>Entregar, a título de arrendamiento, el uso y goce de un inmueble que cumpla con las condiciones físicas necesarias para garantizar el funcionamiento de todas las dependencias de la Alcaldía Local de Teusaquillo, incluidas las Inspecciones de Policía de la Localidad de conformidad con las especificaciones técnicas establecidas en los estudios previos</t>
  </si>
  <si>
    <t>PRESTAR SERVICIOS DE APOYO A LA GESTION PARA REALIZAR LAS ACTIVIDADES ADMINISTRATIVAS Y OPERATIVAS DERIVADAS DEL PROYECTO 2323 TEUSAQUILLO RECREO DEPORTIVA Y DEMÁS ACTIVIDADES REQUERIDAS EN EL MARCO DEL PLAN DE DESARROLLO LOCAL 2025-2028.</t>
  </si>
  <si>
    <t>Prestar servicios profesionales para gestionar todas las actividades operativas y administrativas que surjan con ocasión de la actividad de divulgación de contenidos en el marco de los proyectos de inversión del fondo de desarrollo local de Teusaquillo.</t>
  </si>
  <si>
    <t>PRESTAR SERVICIOS PROFESIONALES ESPECIALIZADOS PARA REALIZAR LA COORDINACION Y SUPERVISION DE LAS ACCIONES REQUERIDAS EN EL MARCO DE LOS PROYECTOS DE INFRAESTRUCTURA QUE ADELANTA EL FONDO DE DESARROLLO LOCAL DE TEUSAQUILLO.</t>
  </si>
  <si>
    <t>PRESTAR SERVICIOS PROFESIONALES EN EL ÁREA DE GESTIÓN DEL DESARROLLO ADMINISTRATIVA Y FINANCIERA EN LO RELACIONADO CON LA ELABORACIÓN, SEGUIMIENTO, ANÁLISIS Y ADMINISTRACIÓN DEL PRESUPUESTO DEL FONDO DE DESARROLLO LOCAL DE TEUSAQUILLO.</t>
  </si>
  <si>
    <t>PRESTAR LOS SERVICIOS ASISTENCIALES DE APOYO EN LA GESTIÓN PARA REALIZAR TODAS LAS ACTIVIDADES OPERATIVAS Y ADMINISTRATIVAS RELACIONADAS CON LAS ACTIVIDADES REQUERIDAS EN EL MARCO DEL PLAN DE DESARROLLO LOCAL 2025-2028.</t>
  </si>
  <si>
    <t>CONTRATAR EL SERVICIO DE CONECTIVIDAD PARA EL
FONDO DESARROLLO LOCAL DE TEUSAQUILLO en la Sede Principal  Alcaldía Local de Teusaquillo, Sede JAL, Sede Casa de la  Participación y en la nueva Sede de la Alcaldía de Teusaquillo ubicada en la Ciudad de Bogotá de conformidad al
Anexo Técnico.</t>
  </si>
  <si>
    <t>PRESTAR SERVICIOS PROFESIONALES ESPECIALIZADOS EN DERECHO QUE CONTRIBUYEN A LA FORMULACIÓN, SEGUIMIENTO E IMPLEMENTACIÓN DE PLANES, PROYECTOS Y/O ACTIVIDADES TÉCNICAS Y ADMINISTRATIVAS, RELACIONADAS CON LA ESTRATEGIA LOCAL DE IMPULSO Y DEPURACIÓN DE LAS ACTUACIONES.</t>
  </si>
  <si>
    <t>PRESTAR SERVICIOS DE APOYO A LA GESTION EN LA EJECUCION DEL PROCESO DE CORRESPONDENCIA QUE SE GENERA EN CDI DE LA ALCALDIA LOCAL DE TEUSAQUILLO.</t>
  </si>
  <si>
    <t>PRESTAR SERVICIOS COMO INSTRUCTOR DE ACTIVIDAD FÍSICA PARA LA EJECUCIÓN PROYECTO 2323- TEUSAQUILLO RECREODEPORTIVA, RECREACIÓN Y ACTIVIDAD FÍSICA, Y DEMÁS ACTIVIDADES REQUERIDAS EN EL MARCO DEL PLAN DE DESARROLLO LOCAL 2025-2028.</t>
  </si>
  <si>
    <t>Prestar servicios de apoyo a la gestión en la ejecución del proceso de correspondencia que se genera en CDI de la alcaldía local de Teusaquillo.</t>
  </si>
  <si>
    <t>PRESTAR SERVICIOS PROFESIONALES ESPECIALIZADOS EN EL TRÁMITE DE LOS ASUNTOS JURÍDICOS Y LEGALES QUE REQUIERAN LOS PROCESOS MISIONALES Y ADMINISTRATIVOS QUE SE ADELANTAN EN LA ALCALDÍA LOCAL DE TEUSAQUILLO</t>
  </si>
  <si>
    <t>Prestar servicios de apoyo al área administrativa y financiera a la gestión, para desarrollar tareas operativas, asistenciales y administrativas que se requieran</t>
  </si>
  <si>
    <t xml:space="preserve">
Prestar servicios de apoyo al área administrativa y financiera a la gestión, para desarrollar tareas operativas, asistenciales y administrativas que se requieran</t>
  </si>
  <si>
    <t>PRESTAR SERVICIOS DE APOYO AL ÁREA ADMINISTRATIVA Y FINANCIERA A LA GESTIÓN, PARA DESARROLLAR TAREAS OPERATIVAS, ASISTENCIALES Y ADMINISTRATIVAS QUE SE REQUIERAN.</t>
  </si>
  <si>
    <t xml:space="preserve">
PRESTAR SERVICIOS PROFESIONALES PARA REALIZAR LA FORMULACIÓN DEL PROYECTO 2323 TEUSAQUILLO RECREO DEPORTIVA JUNTO AL APOYO A LA SUPERVISIÓN, Y DEMÁS ACTIVIDADES REQUERIDAS EN EL MARCO DEL PLAN DE DESARROLLO LOCAL 2025-2028</t>
  </si>
  <si>
    <t>PRESTAR SERVICIOS PROFESIONALES PARA DESARROLLAR LAS ACCIONES TENDIENTES AL FORTALECIMIENTO E INCLUSIÓN DE LOS RAIZALES EN EL MARCO DE LA CONCERTACIÓN REALIZADA EN EL PLAN DE DESARROLLO LOCAL DE TEUSAQUILLO.</t>
  </si>
  <si>
    <t xml:space="preserve">
PRESTAR SERVICIOS PROFESIONALES PARA LA FORMULACIÓN Y COMUNICACIÓN DEL PROYECTO DE INVERSIÓN 2680 TEUSAQUILLO MI CASA, JUNTO A LAS TAREAS DE APOYO A LA SUPERVISIÓN Y DEMÁS ACTIVIDADES REQUERIDAS EN EL MARCO DEL PLAN DE DESARROLLO LOCAL 2025-2028.</t>
  </si>
  <si>
    <t>PRESTAR SERVICIOS TÉCNICOS DE APOYO A LA GESTIÓN PARA DESARROLLAR LAS DIFERENTENTES ACCIONES REQUERIDAS EN LAS ETAPAS PRECONTRACTUAL, CONTRACTUAL Y POST-CONTACTUAL DE LOS PROCESOS DE ADQUISICIÓN DE BIENES Y SERVICIOS Y DEMAS ACTIVIDADES ADMINISTRATIVAS CONTRACTUALES QUE REALICE EL FONDO DE DESARROLLO LOCAL DE TEUSAQUILLO.</t>
  </si>
  <si>
    <t>JIDY FERNANDEZ &amp; CIA S EN C S</t>
  </si>
  <si>
    <t>Prestación de servicios</t>
  </si>
  <si>
    <t>Otro</t>
  </si>
  <si>
    <t>Contratación directa - Servicios profesionales y apoyo a la gestión</t>
  </si>
  <si>
    <t xml:space="preserve">TEUSAQUILLO </t>
  </si>
  <si>
    <t xml:space="preserve">CONTRATOS CON INICIO EN JUNIO </t>
  </si>
  <si>
    <t>PRESTAR SERVICIOS DE APOYO A LA GESTIÓN PARA REALIZAR TODAS LAS ACTIVIDADES OPERATIVAS Y ADMINISTRATIVAS EN EL MARCO DEL PROYECTO DE INVERSIÓN 2782 TEUSAQUILLO CON ESPACIOS INCLUSIVOS, PEDAGÓGICOS Y ACCESIBLES Y DEMAS ACTIVIDADES REQUERIDAS DEL PLAN DE DESARROLLO LOCAL 2025-2028.</t>
  </si>
  <si>
    <t>PRESTAR SERVICIOS DE APOYO A LA GESTIÓN PARA REALIZAR TODAS LAS ACTIVIDADES OPERATIVAS Y ADMINISTRATIVAS REQUERIDAS EN EL MARCO DEL PLAN DE DESARROLLO LOCAL 2025-2028</t>
  </si>
  <si>
    <t xml:space="preserve">
PRESTAR SERVICIOS COMO INSTRUCTOR DE ACTIVIDAD FÍSICA PARA LA EJECUCIÓN PROYECTO 2323- TEUSAQUILLO RECREODEPORTIVA, RECREACIÓN Y ACTIVIDAD FÍSICA, Y DEMÁS ACTIVIDADES REQUERIDAS EN EL MARCO DEL PLAN DE DESARROLLO LOCAL 2025-2028.</t>
  </si>
  <si>
    <t>PRESTAR SERVICIOS DE APOYO A LA GESTIÓN PARA REALIZAR TODAS LAS ACTIVIDADES OPERATIVAS Y ADMINISTRATIVAS EN EL MARCO DEL PROYECTO DE INVERSIÓN 2330 TEUSAQUILLO CONSTRUYENDO COMUNIDADES CREATIVAS Y DEMÁS ACTIVIDADES REQUERIDAS EN EL MARCO DEL PLAN DE DESARROLLO LOCAL 2025-2028.</t>
  </si>
  <si>
    <t xml:space="preserve">
Prestar servicios de apoyo en la conducción de los vehículos que conforman el parque automotor de propiedad o custodia del fondo de desarrollo local de Teusaquillo, y el transporte de servidores públicos y/o colaboradores para la realización de las actividades misionales de la alcaldía local.</t>
  </si>
  <si>
    <t>Prestar servicios profesionales al área de gestión política en la alcaldía local de Teusaquillo con la finalidad de gestionar integralmente las solicitudes de proposiciones, requerimientos de entes de control, corporaciones públicas y emisión de conceptos jurídicos.</t>
  </si>
  <si>
    <t>PRESTAR LOS SERVICIOS DE APOYO EN LA GESTIÓN PARA REALIZAR LAS ACTIVIDADES OPERATIVAS Y ADMINISTRATIVAS RELACIONADAS CON LAS DIFERENTES INSTANCIAS DE PARTICIPACIÓN REQUERIDAS EN EL MARCO DEL PLAN DE DESARROLLO LOCAL.</t>
  </si>
  <si>
    <t>PRESTAR SERVICIOS PROFESIONALES JURIDICOS PARA ADELANTAR Y DESARROLLAR LOS TRAMITES CONTRACTUALES, EN SUS DIFERENTES ETAPAS, PARA EL FONDO DE DESARROLLO LOCAL DE TEUSAQUILLO.</t>
  </si>
  <si>
    <t>PRESTAR SERVICIOS PROFESIONALES TRANSVERSALES AL ÁREA DE GESTIÓN DEL DESARROLLO ADMINISTRATIVO Y FINANCIERO EN LA GESTIÓN DE LOS PROCESOS ADMINISTRATIVOS QUE COADYUVEN AL FORTALECIMIENTO INSTITUCIONAL EN TORNO A LAS ACTIVIDADES QUE REALIZA EL FONDO DE DESARROLLO LOCAL DE TEUSAQUILLO</t>
  </si>
  <si>
    <t>PRESTAR SERVICIOS TÉCNICOS DE APOYO A LA GESTIÓN PARA APOYAR LAS ETAPAS PRECONTRACTUAL, CONTRACTUAL Y POST-CONTACTUAL DE LOS PROCESOS DE ADQUISICIÓN DE BIENES Y SERVICIOS Y DEMAS ACTIVIDADES ADMINISTRATIVAS CONTRACTUALES QUE REALICE EL FONDO DE DESARROLLO LOCAL DE TEUSAQUILLO.</t>
  </si>
  <si>
    <t xml:space="preserve">
Prestar servicios técnicos de apoyo a la gestión para apoyar las etapas precontractual, contractual y post-contactual de los procesos de adquisición de bienes y servicios y demás actividades administrativas contractuales que realice el fondo de desarrollo local de Teusaquillo</t>
  </si>
  <si>
    <t>PRESTAR SERVICIOS PROFESIONALES PARA REALIZAR EL APOYO A LA SUPERVISIÓN Y FORMULACIÓN DEL PROYECTO DE INVERSIÓN 2665 TEUSAQUILLO PARTICIPA EN COMUNIDAD Y DEMÁS ACTIVIDADES REQUERIDAS EN EL MARCO DEL PLAN DE DESARROLLO LOCAL 2025-2028</t>
  </si>
  <si>
    <t>https://community.secop.gov.co/Public/Tendering/OpportunityDetail/Index?noticeUID=CO1.NTC.8209694&amp;isFromPublicArea=True&amp;isModal=False</t>
  </si>
  <si>
    <t>https://community.secop.gov.co/Public/Tendering/OpportunityDetail/Index?noticeUID=CO1.NTC.8210932&amp;isFromPublicArea=True&amp;isModal=False</t>
  </si>
  <si>
    <t>https://community.secop.gov.co/Public/Tendering/OpportunityDetail/Index?noticeUID=CO1.NTC.8221134&amp;isFromPublicArea=True&amp;isModal=False</t>
  </si>
  <si>
    <t>https://community.secop.gov.co/Public/Tendering/OpportunityDetail/Index?noticeUID=CO1.NTC.8267543&amp;isFromPublicArea=True&amp;isModal=False</t>
  </si>
  <si>
    <t>https://community.secop.gov.co/Public/Tendering/OpportunityDetail/Index?noticeUID=CO1.NTC.8236558&amp;isFromPublicArea=True&amp;isModal=False</t>
  </si>
  <si>
    <t>https://community.secop.gov.co/Public/Tendering/OpportunityDetail/Index?noticeUID=CO1.NTC.8276008&amp;isFromPublicArea=True&amp;isModal=False</t>
  </si>
  <si>
    <t>https://community.secop.gov.co/Public/Tendering/OpportunityDetail/Index?noticeUID=CO1.NTC.8286691&amp;isFromPublicArea=True&amp;isModal=False</t>
  </si>
  <si>
    <t>https://community.secop.gov.co/Public/Tendering/OpportunityDetail/Index?noticeUID=CO1.NTC.8327734&amp;isFromPublicArea=True&amp;isModal=False</t>
  </si>
  <si>
    <t>https://community.secop.gov.co/Public/Tendering/OpportunityDetail/Index?noticeUID=CO1.NTC.8304937&amp;isFromPublicArea=True&amp;isModal=False</t>
  </si>
  <si>
    <t>https://community.secop.gov.co/Public/Tendering/OpportunityDetail/Index?noticeUID=CO1.NTC.8324068&amp;isFromPublicArea=True&amp;isModal=False</t>
  </si>
  <si>
    <t>https://community.secop.gov.co/Public/Tendering/OpportunityDetail/Index?noticeUID=CO1.NTC.8311194&amp;isFromPublicArea=True&amp;isModal=False</t>
  </si>
  <si>
    <t>EJECUCIÓN</t>
  </si>
  <si>
    <t>ALEXANDRA BENITEZ CONDIZA</t>
  </si>
  <si>
    <t>DANIELA ALEJANDRA DE LA TORRE MEDINA</t>
  </si>
  <si>
    <t>ASDRUAL SAID CORREDOR RAY</t>
  </si>
  <si>
    <t>CRISTIAN JAIR RODRIGUEZ FLOREZ</t>
  </si>
  <si>
    <t>MIGUEL ÁNGEL PÉREZ COLORADO</t>
  </si>
  <si>
    <t>EDUAR GABRIEL RAMIREZ JIMENEZ</t>
  </si>
  <si>
    <t>ANGIE LORENA URREGO ACOSTA</t>
  </si>
  <si>
    <t>CARLOS ALBERTO OLARTE CUBIDES</t>
  </si>
  <si>
    <t>FABIO ANDRES HOMEZ TORRES</t>
  </si>
  <si>
    <t>CELIA ELENA SOCARRAS MONSALVO</t>
  </si>
  <si>
    <t>CRISTOBAL RODRIGUEZ HERNANDEZ</t>
  </si>
  <si>
    <t>YOANA CARDOZO CORREA</t>
  </si>
  <si>
    <t>249-2025 CPS-AG (133214)</t>
  </si>
  <si>
    <t>251-2025 CPS-AG (133143)</t>
  </si>
  <si>
    <t>254-2025 CPS AG (132946)</t>
  </si>
  <si>
    <t>255-2025 CPS-AG (132946)</t>
  </si>
  <si>
    <t>256-2025 CPS-AG (133213)</t>
  </si>
  <si>
    <t>257-2025 CPS-AG (133396)</t>
  </si>
  <si>
    <t>258-2025 CPS-AG (132946)</t>
  </si>
  <si>
    <t>259-2025 CPS-P (132491)</t>
  </si>
  <si>
    <t>261-2025 CPS-AG (133589)</t>
  </si>
  <si>
    <t>263-2025 CPS-P (133725)</t>
  </si>
  <si>
    <t>265-2025 CPS-AG (133015)</t>
  </si>
  <si>
    <t>267-2025 CPS P (133637)</t>
  </si>
  <si>
    <t>271-2025 CPS-P (133489)</t>
  </si>
  <si>
    <t>272-2025 CPS-AG (133635)</t>
  </si>
  <si>
    <t>273-2025 CPS-AG (133635)</t>
  </si>
  <si>
    <t>278-2025 CPS P (133775)</t>
  </si>
  <si>
    <t xml:space="preserve">CONTRATOS CON INICIO EN JULIO </t>
  </si>
  <si>
    <t>8 8. Compraventa</t>
  </si>
  <si>
    <t xml:space="preserve">121 121-Compraventa (Bienes Muebles) </t>
  </si>
  <si>
    <t>17 17. Contrato de Prestación de Servicios</t>
  </si>
  <si>
    <t xml:space="preserve">33 33-Servicios Apoyo a la Gestion de la Entidad (servicios administrativos) </t>
  </si>
  <si>
    <t xml:space="preserve">43 43-Suministro de Servicio de Vigilancia </t>
  </si>
  <si>
    <t xml:space="preserve">31 31-Servicios Profesionales </t>
  </si>
  <si>
    <t>14 14. Contratos con Valor Cero (Indeterminado)</t>
  </si>
  <si>
    <t xml:space="preserve">49 49-Otros Servicios </t>
  </si>
  <si>
    <t>7 7. Suministro</t>
  </si>
  <si>
    <t xml:space="preserve">48 48-Otros Suministros </t>
  </si>
  <si>
    <t>1 1. Convenio</t>
  </si>
  <si>
    <t xml:space="preserve">211 211-Convenio Interadministrativo </t>
  </si>
  <si>
    <t>ADQUIRIR A TÍTULO DE COMPRAVENTA LOS ELEMENTOS REQUERIDOS PARA LA DOTACIÓN DE LA CASA LGBTI-SEBASTIAN ROMERO UBICADA EN LA LOCALIDAD DE TEUSAQUILLO DE ACUERDO CON LAS MESAS DE CONCERTACIÓN DESARROLLADAS EN EL MARCO DEL PROYECTO 2782-TEUSAQUILLO CON ESPACIOS INCLUSIVOS, PEDAGÓGICOS Y ACCESIBLES.</t>
  </si>
  <si>
    <t>PRESTAR SERVICIOS DE APOYO A LA GESTION EN LAS ACTIVIDADES DERIVADAS DEL PROYECTO DE INVERSIÓN 2354 TEUSAQUILLO ACTÚA CONTRA EL CAMBIO CLIMÁTICO.</t>
  </si>
  <si>
    <t>PRESTAR EL SERVICIO DE VIGILANCIA Y SEGURIDAD PRIVADA EN LA MODALIDAD DE VIGILANCIA FIJA CON ARMA Y MEDIOS TECNOLÓGICOS PARA LAS INSTALACIONES DONDE FUNCIONA LA SEDE ADMINISTRATIVA DE LA ALCALDÍA LOCAL DE TEUSAQUILLO, LA JUNTA ADMINISTRADORA LOCAL, LA CASA DE LA PARTICIPACIÓN Y LA SEDE EN CONSTRUCCIÓN, ASÍ COMO DE LAS PERSONAS QUE SE ENCUENTREN EN EL INTERIOR DE LAS INSTALACIONES, DE LOS BIENES MUEBLES DE PROPIEDAD DE LA ALCALDÍA Y TODOS AQUELLOS BIENES DE LOS QUE LEGALMENTE SEA O LLEGARE A SER</t>
  </si>
  <si>
    <t>PRESTAR SERVICIOS PROFESIONALES PARA LA FORMULACIÓN DEL PROYECTO DE INVERSIÓN 2462 TEUSAQUILLO COMPROMETIDA CON LA VIDA Y LOS DERECHOS DE LAS MUJERES, JUNTO AL APOYO A LA SUPERVISIÓN Y DEMÁS ACTIVIDADES REQUERIDAS EN EL MARCO DEL PLAN DE DESARROLLO LOCAL 2025-2028.</t>
  </si>
  <si>
    <t>PRESTAR SERVICIOS PROFESIONALES PARA LA FORMULACIÓN DEL PROYECTO DE INVERSIÓN 2356 TEUSAQUILLO CIERRA BRECHAS, REALIZAR EL APOYO A LA SUPERVISIÓN, Y DEMÁS ACTIVIDADES REQUERIDAS EN EL MARCO DEL PLAN DE DESARROLLO LOCAL 2025- 2028.</t>
  </si>
  <si>
    <t>PRESTAR SERVICIOS DE APOYO EN LA GESTIÓN PARA REALIZAR LAS ACTIVIDADES OPERATIVAS Y ADMINISTRATIVAS RELACIONADAS EN EL MARCO DEL PLAN DE DESARROLLO LOCAL 2025-2028.</t>
  </si>
  <si>
    <t>PRESTAR LOS SERVICIOS PROFESIONALES PARA REALIZAR EL APOYO A LA SUPERVISIÓN Y FORMULACIÓN DEL PROYECTO DE INVERSIÓN 2782 TEUSAQUILLO CON ESPACIOS INCLUSIVOS, PEDAGÓGICOS Y ACCESIBLES Y DEMÁS ACTIVIDADES REQUE-RIDAS EN EL MARCO DEL PLAN DE DESARROLLO LOCAL 2025-2028</t>
  </si>
  <si>
    <t>La prestacion de la actividad de aprovechamiento en el servicio publico de aseo que comprende la recuperacion, la recolección de residuos aprovechables separados, el transporte selectivo hasta la estación de clasificación y aprovechamiento, así como su clasificación y pesaje.</t>
  </si>
  <si>
    <t>ADQUISICIÓN DE CHAQUETAS Y GORRAS INSTITUCIONALES DISTINTIVAS PARA LOS COLABORADORES Y CONTRATISTAS DE LA ALCALDÍA LOCAL DE TEUSAQUILLO, DE ACUERDO CON LAS ESPECIFICACIONES TÉCNICAS DEFINIDAS POR LA ENTIDAD</t>
  </si>
  <si>
    <t>PRESTAR SERVICIOS DE APOYO A LA GESTION COMO GESTOR PARA EFECTUAR LAS ACTIVIDADES RELACIONADAS CON LA GESTIÓN DEL RIESGO EN MATERIA DE PREVENCIÓN Y ATENCIÓN DE EMERGENCIAS, ASÍ COMO EN LA RESPUESTA OPERATIVA E INMEDIATA ANTE LA OCURRENCIA DE SITUACIONES DE EMERGENCIAS EN LA LOCALIDAD DE TEUSAQUILLO</t>
  </si>
  <si>
    <t>PRESTAR SERVICIOS PROFESIONALES PARA EFECTUAR LAS ACTIVIDADES RELACIONADAS CON LA GESTIÓN DEL RIESGO EN MATERIA DE PREVENCIÓN Y ATENCIÓN DE EMERGENCIAS, ASÍ COMO EN LA RESPUESTA OPERATIVA E INMEDIATA ANTE LA OCURRENCIA DE SITUACIONES DE EMERGENCIAS EN LA LOCALIDAD.</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</si>
  <si>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</si>
  <si>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PRESTAR SERVICIOS PROFESIONALES PARA FORMULACIÓN DEL PROYECTO DE INVERSIÓN 2293 TEUSAQUILLO SEGURA Y LAS ACTIVIDADES REQUERIDAS EN EL MARCO DEL PLAN DE DESARROLLO LOCAL 2025-2028</t>
  </si>
  <si>
    <t>PRESTAR SERVICIOS PROFESIONALES PARA REALIZAR EL APOYO A LA SUPERVISIÓN Y FORMULACIÓN DEL PROYECTO DE INVERSIÓN 2680 TEUSAQUILLO MI CASA Y DEMÁS ACTIVIDADES REQUERIDAS EN EL MARCO DEL PLAN DE DESARROLLO LOCAL 2025-2028.</t>
  </si>
  <si>
    <t>PRESTAR SERVICIOS DE APOYO A LA GESTION PARA REALIZAR LAS ACTIVIDADES ADMINISTRATIVAS Y OPERATIVAS DERIVADAS DEL PROYECTO 2323 TEUSAQUILLO RECREO DEPORTIVA Y DEMÁS ACTIVIDADES REQUERIDAS EN EL MARCO DEL PLAN DE DESARROLLO LOCAL 2025-2028</t>
  </si>
  <si>
    <t>PRESTAR SERVICIOS DE APOYO A LA GESTIÓN PARA DESARROLLAR TAREAS OPERATIVAS, ASISTENCIALES Y ADMINISTRATIVAS QUE REQUIERA EL ÁREA ADMINISTRATIVA Y FINANCIERA</t>
  </si>
  <si>
    <t>AUNAR ESFUERZOS TÉCNICOS, FINANCIEROS Y JURÍDICOS ENTRE EL FONDO DE DESARROLLO LOCAL DE TEUSAQUILLO Y LA FACULTAD DE MEDICINA VETERINARIA Y DE ZOOTECNIA DE LA UNIVERSIDAD NACIONAL DE COLOMBIA, FORTALECIENDO ACCIONES DE ESTERILIZACIÓN, ATENCIÓN DE URGENCIAS, BRIGADAS MÉDICO-VETERINARIAS, JORNADAS DE ADOPCIÓN DE ANIMALES DE COMPAÑÍA EN CONDICIONES DE VULNERABILIDAD, EDUCACIÓN EN TENENCIA RESPONSABLE Y FORTALECIMIENTO DE LA RED DE PROTECCIONISTAS, CON LA PARTICIPACIÓN ACTIVA DE LA CIUDADANA (...)</t>
  </si>
  <si>
    <t>La Alcaldía Local de Teusaquillo debe propender por suministrar y mantener soluciones que apoyen la gestión de información de los procesos misionales y de apoyo como insumo para la toma de decisiones, al igual que implementar y mantener mecanismos que permitan el intercambio de datos entre los diferentes grupos de trabajo, adicional de manera externa con las otras entidades públicas o empresas del sector privado con las que se trabaja en conjunto</t>
  </si>
  <si>
    <t xml:space="preserve">PRESTAR SERVICIOS PROFESIONALES PARA APOYAR AL EQUIPO DE PRENSA Y COMUNICACIONES DE LA ALCALDIA LOCAL EN LA REALIZACION Y PUBLICACION DE CONTENIDOS DE REDES SOCIALES Y CANALES DE DIVULGACION DIGITAL (SITIO WEB) DE LA ALCALDIA LOCAL </t>
  </si>
  <si>
    <t>PRESTAR SERVICIOS TECNICOS DE APOYO A LA GESTION PARA EFECTUAR ACTIVIDADES RELACIONADAS CON LA GESTIÓN DEL RIESGO EN MATERIA DE PREVENCIÓN Y ATENCIÓN DE EMERGENCIAS, ASÍ COMO EN LA PROYECCION DE RESPUESTAS Y ACOMPAÑAMIENTO EN EVENTOS RELACIONADOS CON EL PROYECTO DE INVERSION 2338 TEUSAQUILLO MITIGA SUS RIESGOS EN LA LOCALIDAD DE TEUSAQUILLO.</t>
  </si>
  <si>
    <t>PRESTAR SERVICIOS PROFESIONALES PARA LA PLANEACION, EJECUCION, SEGUIMIENTO Y EVALUACION DE LAS ACTIVIDADES INHERENTES AL PROYECTO DE INVERSION 2680"TEUSAQUILLO MI CASA" JUNTO A LAS TAREAS REQUERIDAS PARA EL CUMPLIMIENTO LOS OBJETIVOS Y METAS DEL PLAN DE DESARROLLO LOCAL 2025-2028</t>
  </si>
  <si>
    <t>PRESTAR SERVICIOS PROFESIONALES PARA LA FORMULACIÓN DEL PROYECTO DE INVERSIÓN 2354 TEUSAQUILLO ACTÚA CONTRA EL CAMBIO CLIMÁTICO, REALIZAR EL APOYO A LA SUPERVISIÓN Y DEMÁS ACTIVIDADES REQUERIDAS EN EL MARCO DEL PLAN DE DESARROLLO LOCAL 2025-2028.</t>
  </si>
  <si>
    <t>PRESTAR SERVICIOS PROFESIONALES PARA REALIZAR LA FORMULACION Y APOYO A LA SUPERVISION DEL PROYECTO DE INVERSION 2325 TEUSAQUILLO PROTEGE, CUIDA Y FORTALECE Y DEMAS ACTIVIDADES REQUERIDAS EN EL MARCO DEL PLAN DE DESARROLLO LOCAL 2025 - 2028.</t>
  </si>
  <si>
    <t>PRESTAR SERVICIOS PROFESIONALES PARA LA PLANEACIÓN, EJECUCIÓN, SEGUIMIENTO Y EVALUACIÓN DE LAS ACTIVIDADES INHERENTES AL PROYECTO DE INVERSIÓN 2680 "TEUSAQUILLO MI CASA" JUNTO A LAS TAREAS REQUERIDAS PARA EL CUMPLIMIENTO DE LOS OBJETIVOS Y METAS DEL PLAN DE DESARROLLO LOCAL 2025-2028.</t>
  </si>
  <si>
    <t>PRESTAR LOS SERVICIOS PROFESIONALES PARA REALIZAR LA FORMULACIÓN DEL PROYECTO DE INVERSIÓN 2754 TEUSAQUILLO SALUDABLE Y CON BIENESTAR, JUNTO AL APOYO A LA SUPERRVISIÓN Y DEMÁS ACTIVIDADES REQUERIDAS EN EL MARCO DEL PLAN DE DESARROLLO LOCAL 2025-2028</t>
  </si>
  <si>
    <t>PRESTAR LOS SERVICIOS PROFESIONALES PARA REALIZAR LA FORMULACIÓN DEL PROYECTO DE INVERSIÓN 2754 TEUSAQUILLO SALUDABLE Y CON BIENESTAR, JUNTO AL APOYO A LA SUPERVISIÓN Y DEMÁS ACTIVIDADES REQUERIDAS EN EL MARCO DEL PLAN DE DESARROLLO LOCAL 2025-2028.</t>
  </si>
  <si>
    <t>FRIO KING IMPORTACIONES Y DISTRIBUCIONES S.A.S.</t>
  </si>
  <si>
    <t>COMPAÑIA ANDINA DE SEGURIDAD PRIVADA BIC LTDA - ANDISEG BIC LTDA.</t>
  </si>
  <si>
    <t>Clara Viviana Plazas Gómez</t>
  </si>
  <si>
    <t>Laura Isabel Buitrago Peña</t>
  </si>
  <si>
    <t>Luisa Fernanda Martinez Camacho</t>
  </si>
  <si>
    <t>Jeison Herley Camacho Tellez</t>
  </si>
  <si>
    <t>ASOCIACION DE RECICLADORES FUERTES EN LA RTA</t>
  </si>
  <si>
    <t>johana andrea infante diaz</t>
  </si>
  <si>
    <t>D´ANDREWS</t>
  </si>
  <si>
    <t>DAVID ANDRES MARTINEZ MONDRAGON</t>
  </si>
  <si>
    <t>Diego Bayona Sanabria</t>
  </si>
  <si>
    <t>EDGAR ESCOBAR ZULOAGA</t>
  </si>
  <si>
    <t>Magdalena Andrade Talero</t>
  </si>
  <si>
    <t>José Fernando Zamudio Lopez</t>
  </si>
  <si>
    <t>John Anderson Balsero Gómez</t>
  </si>
  <si>
    <t xml:space="preserve">HEIDY TATIANA OSORIO PEREZ </t>
  </si>
  <si>
    <t>Santiago Patiño Urrego</t>
  </si>
  <si>
    <t>UNIVERSIDAD NACIONAL DE COLOMBIA</t>
  </si>
  <si>
    <t>GRAN IMAGEN S.A.S.</t>
  </si>
  <si>
    <t xml:space="preserve">ADRIANA MARITZA GARAVITO GARCIA </t>
  </si>
  <si>
    <t>LUIS FERNANDO CARO ARENAS</t>
  </si>
  <si>
    <t xml:space="preserve">PATRICIA DIAZ MORENO </t>
  </si>
  <si>
    <t>TATIANA ALEJANDRA GONZALEZ ROMERO</t>
  </si>
  <si>
    <t>DIANA CAROLINA SILVA MANCHOLA</t>
  </si>
  <si>
    <t>ANA VIVIANA ESPINOSA MOYA</t>
  </si>
  <si>
    <t>YULI PAOLA PEREZ</t>
  </si>
  <si>
    <t>Patricia Martínez Gamarra</t>
  </si>
  <si>
    <t>Diocilde Borda Espitia</t>
  </si>
  <si>
    <t>MILENA ANTONIA DUARTE PRIETO</t>
  </si>
  <si>
    <t>JOHAN SEBASTIAN ARANZALES MOYA</t>
  </si>
  <si>
    <t>LYN YANID IDROBO GUALANTALA</t>
  </si>
  <si>
    <t>https://community.secop.gov.co/Public/Tendering/OpportunityDetail/Index?noticeUID=CO1.NTC.8339784&amp;isFromPublicArea=True&amp;isModal=False</t>
  </si>
  <si>
    <t>https://community.secop.gov.co/Public/Tendering/OpportunityDetail/Index?noticeUID=CO1.NTC.8588093&amp;isFromPublicArea=True&amp;isModal=False</t>
  </si>
  <si>
    <t>https://community.secop.gov.co/Public/Tendering/OpportunityDetail/Index?noticeUID=CO1.NTC.8448513&amp;isFromPublicArea=True&amp;isModal=False</t>
  </si>
  <si>
    <t>https://community.secop.gov.co/Public/Tendering/OpportunityDetail/Index?noticeUID=CO1.NTC.8481003&amp;isFromPublicArea=True&amp;isModal=False</t>
  </si>
  <si>
    <t>https://community.secop.gov.co/Public/Tendering/OpportunityDetail/Index?noticeUID=CO1.NTC.8481629&amp;isFromPublicArea=True&amp;isModal=False</t>
  </si>
  <si>
    <t>https://community.secop.gov.co/Public/Tendering/OpportunityDetail/Index?noticeUID=CO1.NTC.8489253&amp;isFromPublicArea=True&amp;isModal=False</t>
  </si>
  <si>
    <t>https://community.secop.gov.co/Public/Tendering/OpportunityDetail/Index?noticeUID=CO1.NTC.8489529&amp;isFromPublicArea=True&amp;isModal=False</t>
  </si>
  <si>
    <t>https://community.secop.gov.co/Public/Tendering/OpportunityDetail/Index?noticeUID=CO1.NTC.8520687&amp;isFromPublicArea=True&amp;isModal=False</t>
  </si>
  <si>
    <t>https://community.secop.gov.co/Public/Tendering/OpportunityDetail/Index?noticeUID=CO1.NTC.8489797&amp;isFromPublicArea=True&amp;isModal=False</t>
  </si>
  <si>
    <t>https://community.secop.gov.co/Public/Tendering/OpportunityDetail/Index?noticeUID=CO1.NTC.8520886&amp;isFromPublicArea=True&amp;isModal=False</t>
  </si>
  <si>
    <t>https://community.secop.gov.co/Public/Tendering/OpportunityDetail/Index?noticeUID=CO1.NTC.8500661&amp;isFromPublicArea=True&amp;isModal=False</t>
  </si>
  <si>
    <t>https://community.secop.gov.co/Public/Tendering/OpportunityDetail/Index?noticeUID=CO1.NTC.8521207&amp;isFromPublicArea=True&amp;isModal=False</t>
  </si>
  <si>
    <t>https://community.secop.gov.co/Public/Tendering/OpportunityDetail/Index?noticeUID=CO1.NTC.8534883&amp;isFromPublicArea=True&amp;isModal=False</t>
  </si>
  <si>
    <t>https://community.secop.gov.co/Public/Tendering/OpportunityDetail/Index?noticeUID=CO1.NTC.8540590&amp;isFromPublicArea=True&amp;isModal=False</t>
  </si>
  <si>
    <t>https://community.secop.gov.co/Public/Tendering/ContractNoticePhases/View?PPI=CO1.PPI.41111038&amp;isFromPublicArea=True&amp;isModal=False</t>
  </si>
  <si>
    <t>https://community.secop.gov.co/Public/Tendering/OpportunityDetail/Index?noticeUID=CO1.NTC.8521171&amp;isFromPublicArea=True&amp;isModal=False</t>
  </si>
  <si>
    <t>https://community.secop.gov.co/Public/Tendering/OpportunityDetail/Index?noticeUID=CO1.NTC.8534531&amp;isFromPublicArea=True&amp;isModal=False</t>
  </si>
  <si>
    <t>https://community.secop.gov.co/Public/Tendering/OpportunityDetail/Index?noticeUID=CO1.NTC.8549227&amp;isFromPublicArea=True&amp;isModal=False</t>
  </si>
  <si>
    <t>https://community.secop.gov.co/Public/Tendering/OpportunityDetail/Index?noticeUID=CO1.NTC.8569464&amp;isFromPublicArea=True&amp;isModal=False</t>
  </si>
  <si>
    <t>https://community.secop.gov.co/Public/Tendering/OpportunityDetail/Index?noticeUID=CO1.NTC.8568467&amp;isFromPublicArea=True&amp;isModal=False</t>
  </si>
  <si>
    <t>https://operaciones.colombiacompra.gov.co/tienda-virtual-del-estado-colombiano/ordenes-compra/149396</t>
  </si>
  <si>
    <t>https://community.secop.gov.co/Public/Tendering/OpportunityDetail/Index?noticeUID=CO1.NTC.8652429&amp;isFromPublicArea=True&amp;isModal=False</t>
  </si>
  <si>
    <t>https://community.secop.gov.co/Public/Tendering/OpportunityDetail/Index?noticeUID=CO1.NTC.8656162&amp;isFromPublicArea=True&amp;isModal=False</t>
  </si>
  <si>
    <t>https://community.secop.gov.co/Public/Tendering/OpportunityDetail/Index?noticeUID=CO1.NTC.8655861&amp;isFromPublicArea=True&amp;isModal=False</t>
  </si>
  <si>
    <t>https://community.secop.gov.co/Public/Tendering/OpportunityDetail/Index?noticeUID=CO1.NTC.8656076&amp;isFromPublicArea=True&amp;isModal=False</t>
  </si>
  <si>
    <t>https://community.secop.gov.co/Public/Tendering/ContractNoticePhases/View?PPI=CO1.PPI.41702745&amp;isFromPublicArea=True&amp;isModal=False</t>
  </si>
  <si>
    <t>https://community.secop.gov.co/Public/Tendering/OpportunityDetail/Index?noticeUID=CO1.NTC.8661041&amp;isFromPublicArea=True&amp;isModal=False</t>
  </si>
  <si>
    <t>https://community.secop.gov.co/Public/Tendering/OpportunityDetail/Index?noticeUID=CO1.NTC.8663420&amp;isFromPublicArea=True&amp;isModal=False</t>
  </si>
  <si>
    <t>https://community.secop.gov.co/Public/Tendering/OpportunityDetail/Index?noticeUID=CO1.NTC.8663312&amp;isFromPublicArea=True&amp;isModal=False</t>
  </si>
  <si>
    <t>https://community.secop.gov.co/Public/Tendering/OpportunityDetail/Index?noticeUID=CO1.NTC.8660810&amp;isFromPublicArea=True&amp;isModal=False</t>
  </si>
  <si>
    <t>https://community.secop.gov.co/Public/Tendering/OpportunityDetail/Index?noticeUID=CO1.NTC.8664655&amp;isFromPublicArea=True&amp;isModal=False</t>
  </si>
  <si>
    <t>https://community.secop.gov.co/Public/Tendering/OpportunityDetail/Index?noticeUID=CO1.NTC.8665106&amp;isFromPublicArea=True&amp;isModal=False</t>
  </si>
  <si>
    <t xml:space="preserve">CONTRATOS CON INICIO EN AGOSTO </t>
  </si>
  <si>
    <t xml:space="preserve">CONTRATOS CON INICIO EN OCTUBRE </t>
  </si>
  <si>
    <t xml:space="preserve">CONTRATOS CON INICIO EN SEPTIEMBRE </t>
  </si>
  <si>
    <t>ÁREA DE CONTRATACIÓN</t>
  </si>
  <si>
    <t xml:space="preserve"> LINK SECOP </t>
  </si>
  <si>
    <t xml:space="preserve">NOMBRE DEL ALCALDE LOCAL </t>
  </si>
  <si>
    <t>PRESTACION DE SERVICIOS</t>
  </si>
  <si>
    <t>30 30-Servicios de Mantenimiento y/o Reparación</t>
  </si>
  <si>
    <t>911 911-Contrato Interadministrativo</t>
  </si>
  <si>
    <t>https://community.secop.gov.co/Public/Tendering/OpportunityDetail/Index?noticeUID=CO1.NTC.8664927&amp;isFromPublicArea=True&amp;isModal=False</t>
  </si>
  <si>
    <t>https://community.secop.gov.co/Public/Tendering/OpportunityDetail/Index?noticeUID=CO1.NTC.8764028&amp;isFromPublicArea=True&amp;isModal=False</t>
  </si>
  <si>
    <t>https://community.secop.gov.co/Public/Tendering/OpportunityDetail/Index?noticeUID=CO1.NTC.8700191&amp;isFromPublicArea=True&amp;isModal=False</t>
  </si>
  <si>
    <t>https://community.secop.gov.co/Public/Tendering/OpportunityDetail/Index?noticeUID=CO1.NTC.8688052&amp;isFromPublicArea=True&amp;isModal=False</t>
  </si>
  <si>
    <t>https://community.secop.gov.co/Public/Tendering/OpportunityDetail/Index?noticeUID=CO1.NTC.8782505&amp;isFromPublicArea=True&amp;isModal=False</t>
  </si>
  <si>
    <t>https://community.secop.gov.co/Public/Tendering/OpportunityDetail/Index?noticeUID=CO1.NTC.8769458&amp;isFromPublicArea=True&amp;isModal=False</t>
  </si>
  <si>
    <t>https://community.secop.gov.co/Public/Tendering/OpportunityDetail/Index?noticeUID=CO1.NTC.8766917&amp;isFromPublicArea=True&amp;isModal=False</t>
  </si>
  <si>
    <t>https://community.secop.gov.co/Public/Tendering/OpportunityDetail/Index?noticeUID=CO1.NTC.8761696&amp;isFromPublicArea=True&amp;isModal=False</t>
  </si>
  <si>
    <t>https://community.secop.gov.co/Public/Tendering/OpportunityDetail/Index?noticeUID=CO1.NTC.8766621&amp;isFromPublicArea=True&amp;isModal=False</t>
  </si>
  <si>
    <t>https://community.secop.gov.co/Public/Tendering/OpportunityDetail/Index?noticeUID=CO1.NTC.8766718&amp;isFromPublicArea=True&amp;isModal=False</t>
  </si>
  <si>
    <t>https://community.secop.gov.co/Public/Tendering/OpportunityDetail/Index?noticeUID=CO1.NTC.8779417&amp;isFromPublicArea=True&amp;isModal=False</t>
  </si>
  <si>
    <t>https://community.secop.gov.co/Public/Tendering/OpportunityDetail/Index?noticeUID=CO1.NTC.8783065&amp;isFromPublicArea=True&amp;isModal=False</t>
  </si>
  <si>
    <t>https://community.secop.gov.co/Public/Tendering/OpportunityDetail/Index?noticeUID=CO1.NTC.8783066&amp;isFromPublicArea=True&amp;isModal=False</t>
  </si>
  <si>
    <t>https://community.secop.gov.co/Public/Tendering/OpportunityDetail/Index?noticeUID=CO1.NTC.8787822&amp;isFromPublicArea=True&amp;isModal=False</t>
  </si>
  <si>
    <t>https://community.secop.gov.co/Public/Tendering/OpportunityDetail/Index?noticeUID=CO1.NTC.8803222&amp;isFromPublicArea=True&amp;isModal=False</t>
  </si>
  <si>
    <t>https://community.secop.gov.co/Public/Tendering/OpportunityDetail/Index?noticeUID=CO1.NTC.8804649&amp;isFromPublicArea=True&amp;isModal=False</t>
  </si>
  <si>
    <t>https://community.secop.gov.co/Public/Tendering/OpportunityDetail/Index?noticeUID=CO1.NTC.8811616&amp;isFromPublicArea=True&amp;isModal=False</t>
  </si>
  <si>
    <t>https://community.secop.gov.co/Public/Tendering/OpportunityDetail/Index?noticeUID=CO1.NTC.8808012&amp;isFromPublicArea=True&amp;isModal=False</t>
  </si>
  <si>
    <t>https://community.secop.gov.co/Public/Tendering/OpportunityDetail/Index?noticeUID=CO1.NTC.8816781&amp;isFromPublicArea=True&amp;isModal=False</t>
  </si>
  <si>
    <t>https://community.secop.gov.co/Public/Tendering/OpportunityDetail/Index?noticeUID=CO1.NTC.8849909&amp;isFromPublicArea=True&amp;isModal=False</t>
  </si>
  <si>
    <t>https://community.secop.gov.co/Public/Tendering/OpportunityDetail/Index?noticeUID=CO1.NTC.8836060&amp;isFromPublicArea=True&amp;isModal=False</t>
  </si>
  <si>
    <t>https://community.secop.gov.co/Public/Tendering/OpportunityDetail/Index?noticeUID=CO1.NTC.8822414&amp;isFromPublicArea=True&amp;isModal=False</t>
  </si>
  <si>
    <t>https://community.secop.gov.co/Public/Tendering/OpportunityDetail/Index?noticeUID=CO1.NTC.8828695&amp;isFromPublicArea=True&amp;isModal=False</t>
  </si>
  <si>
    <t>https://community.secop.gov.co/Public/Tendering/OpportunityDetail/Index?noticeUID=CO1.NTC.8841476&amp;isFromPublicArea=True&amp;isModal=False</t>
  </si>
  <si>
    <t>https://community.secop.gov.co/Public/Tendering/OpportunityDetail/Index?noticeUID=CO1.NTC.8856299&amp;isFromPublicArea=True&amp;isModal=False</t>
  </si>
  <si>
    <t>NUBIA STELLA MORENO PARRA</t>
  </si>
  <si>
    <t>JAIRO  ANDRES  GUIZA  MORENO</t>
  </si>
  <si>
    <t>MONICA  DEL PILAR  GONZALEZ  MENDIGAÑA</t>
  </si>
  <si>
    <t>CONTINENTAL DE PARTES Y SERVICIOS SAS</t>
  </si>
  <si>
    <t xml:space="preserve">DIANA MARCELA TAIMAL COLIMBA </t>
  </si>
  <si>
    <t xml:space="preserve">SUSANA  EDITH LUNA  HERNANDEZ </t>
  </si>
  <si>
    <t xml:space="preserve">ANDREA  MARCELA  QUINTERO  CIFUENTES </t>
  </si>
  <si>
    <t>DANIEL  ANDRÉS  MENDOZA  GALVIS</t>
  </si>
  <si>
    <t>JULIETH VALENTINA BAQUERO MORENO</t>
  </si>
  <si>
    <t xml:space="preserve">SANTIAGO  ENRIQUE  SALAZAR  OSPINA </t>
  </si>
  <si>
    <t>JUAN  MANUEL ENSUNCHO CANTILLO</t>
  </si>
  <si>
    <t>OSCAR EDUARDO  CASTIBLANCO  VILLA</t>
  </si>
  <si>
    <t>AGUAS DE BOGOTA</t>
  </si>
  <si>
    <t>JONATHAN  ARMANDO  HERNANDEZ  BARCENAS</t>
  </si>
  <si>
    <t>RAFAEL   BOYACA MARTINEZ</t>
  </si>
  <si>
    <t>JORGE  IGNACIO RUEDA PUERTO</t>
  </si>
  <si>
    <t>NORMA CONSTANZA ORTIZ GONZALEZ</t>
  </si>
  <si>
    <t>ADRIANA MARITZA SARMIENTO  RODRIGUEZ</t>
  </si>
  <si>
    <t>ALEXANDER  ARIAS CASTELLANOS</t>
  </si>
  <si>
    <t>FABIAN  HERNANDEZ MEJIA</t>
  </si>
  <si>
    <t>GERMAN   MORALES  MORA</t>
  </si>
  <si>
    <t xml:space="preserve">HER  JOSÉ  ACOSTA  MANJARREZ </t>
  </si>
  <si>
    <t>ALDEMAR  ROMERO BAUTISTA</t>
  </si>
  <si>
    <t xml:space="preserve">MARÍA  ALEJANDRA  TOBON  MARTINEZ </t>
  </si>
  <si>
    <t>JUAN  DIEGO  RIVAS  CARDONA</t>
  </si>
  <si>
    <t>SANDRA  PATRICIA  FUENTES  FELICIANO</t>
  </si>
  <si>
    <t>JAIRO  GONZALEZ  TORRES</t>
  </si>
  <si>
    <t>ADRIANA  PAOLA  DIAZ CHAVEZ</t>
  </si>
  <si>
    <t>GISELLE  LORENA MENDEZ JAI</t>
  </si>
  <si>
    <t>GUSTAVO  MARTIN ACHURY</t>
  </si>
  <si>
    <t>JULIO ERNESTO LOPEZ JIMENEZ</t>
  </si>
  <si>
    <t>BERNA PAOLA ROJAS ROA</t>
  </si>
  <si>
    <t xml:space="preserve">QUIROGA  RODRIGUEZ GUILLERMO </t>
  </si>
  <si>
    <t>DANIEL STIVEN PENAGOS BAUTISTA</t>
  </si>
  <si>
    <t xml:space="preserve">PRESTAR SERVICIOS DE APOYO A LA GESTIÓN PARA DESARROLLAR TAREAS OPERATIVAS, ASISTENCIALES Y ADMINISTRATIVAS QUE REQUIERA EL ÁREA ADMINISTRATIVA Y FINANCIERA. </t>
  </si>
  <si>
    <t>PRESTAR SERVICIOS PROFESIONALES EN  LA ATENCIÓN DE MOVILIZACIONES Y AGLOMERACIONES, SEGURIDAD Y CONVIVENCIA IMPLEMENTADAS POR LA ALCALDÍA LOCAL DE TEUSAQUILLO, ASÍ COMO BRINDAR SU APOYO A LA GESTIÓN DE PLANES DE EMERGENCIA CARGADOS PARA LOS EVENTOS DE AGLOMERACIÓN EN EL MARCO DEL SISTEMA ÚNICO DE GESTIÓN DE AGLOMERACIONES (SUGA).</t>
  </si>
  <si>
    <t>PRESTAR SERVICIOS PROFESIONALES PARA REALIZAR LAS ACTIVIDADES DERIVADAS DEL PROYECTO DE INVERSION 2334 TEUSAQUILLO INNOVADORA, EN EL MARCO DEL PLAN DE DESARROLLO LA LOCAL 2025-2028.</t>
  </si>
  <si>
    <t>PRESTAR EL SERVICIO DE MANTENIMIENTO PREVENTIVO Y CORRECTIVO INCLUIDA LA MANO DE OBRA, AUTOPARTES Y ACCESORIOS ORIGINALES, A MONTO AGOTABLE PARA LOS VEHICULOS DEL FONDO DE DESARROLLO LOCAL DE LA ALCALDIA DE TEUSAQUILLO O LOS QUE LLEGARE A SER RESPONSABLE DURANTE LA VIGENCIA DEL CONTRATO.</t>
  </si>
  <si>
    <t>PRESTAR SERVICIOS PROFESIONALES PARA LA FORMULACIÓN DEL PROYECTO 2785 TEUSAQUILLO IMPULSA Y EMPRENDE TEJIDO EMPRESARIAL, REALIZAR EL APOYO A LA SUPERVISIÓN Y DEMÁS ACTIVIDADES REQUERIDAS EN EL MARCO DEL PLAN DE DESARROLLO LOCAL 2025- 2025.</t>
  </si>
  <si>
    <t>PRESTAR SERVICIOS PROFESIONALES PARA APOYAR AL (A) ALCALDE (SA) LOCAL EN EL FORTALECIMIENTO E INCLUSION DE LAS COMUNIDADES INDIGENAS EN EL MARCO DE LA POLITICA PUBLICA PARA LOS PUEBLOS INDIGENAS ASI COMO DE LOS ESPACIOS DE PARTICIPACION EN LA LOCALIDAD.</t>
  </si>
  <si>
    <t>Prestar servicios asistenciales de apoyo a la gestión para el desarrollo de todas las actividades administrativas, operativas de comunicación y divulgación, requeridas para el proyecto de inversión 2325 Teusaquillo protege, cuida y fortalece, en el marco del plan de desarrollo la local 2025-2028.</t>
  </si>
  <si>
    <t>PRESTAR SERVICIOS PROFESIONALES EN LA FORMULACIÓN Y EJECUCIÓN DE LAS ACTIVIDADES PREVISTAS DENTRO DEL PROYECTO DE INVERSIÓN 2754 TEUSAQUILLO SALUDABLE Y CON BIENESTAR, JUNTO AL DESARROLLO DE LAS DEMÁS ACTIVIDADES REQUERIDAS EN EL MARCO DEL PLAN DE DESARROLLO LOCAL 2025-2028.</t>
  </si>
  <si>
    <t>Prestar servicios profesionales para realizar el apoyo a la supervisión y formulación del proyecto de inversión 2680 Teusaquillo mi casa y demás actividades requeridas en el marco del plan de desarrollo local 2025-2028</t>
  </si>
  <si>
    <t>PRESTAR SERVICIOS TÉCNICOS EN ACTIVIDADES ADMINISTRATIVAS, LOGÍSTICAS Y OPERATIVAS RELACIONADAS CON EL PROYECTO DE INVERSIÓN 2356 TEUSAQUILLO CIERRA BRECHAS Y DEMÁS ACTIVIDADES REQUERIDAS EN EL MARCO DEL PLAN DE DESARROLLO LOCAL 2025 - 2028.</t>
  </si>
  <si>
    <t>PRESTAR SERVICIOS PROFESIONALES PARA GESTIONAR TODAS LAS ACTIVIDADES OPERATIVAS Y ADMINISTRATIVAS QUE SURJAN CON OCASIÓN DE LA ACTIVIDAD DE DIVULGACIÓN DE CONTENIDO EN EL MARCO DE LOS PROYECTOS DE INVERSION DEL FONDO DE DESARROLLO LOCAL DE TEUSAQUILLO.</t>
  </si>
  <si>
    <t>Prestar servicios profesionales para la ejecución de las acciones requeridas en el marco de la inspección, vigilancia y control, así como la proyección de los requerimientos legales a cargo del área de gestión policiva y jurídica del fondo de desarrollo local de Teusaquillo</t>
  </si>
  <si>
    <t>PRESTAR SERVICIOS TÉCNICOS DE APOYO A LA GESTIÓN PARA EFECTUAR LAS ACTIVIDADES RELACIONADAS CON LOS TEMAS DE PLANES DE EMERGENCIA CARGADOS PARA LOS EVENTOS DE AGLOMERACIÓN EN EL MARCO DEL SISTEMA ÚNICO DE GESTIÓN DE AGLOMERACIONES (SUGA), ASÍ COMO EL SEGUIMIENTO Y CONTROL DE LOS EVENTOS DE BAJA COMPLEJIDAD A EFECTUARSE EN LA LOCALIDAD.</t>
  </si>
  <si>
    <t>PRESTAR SERVICIOS PROFESIONALES DERECHO QUE CONTRIBUYAN A LA FORMULACIÓN, SEGUIMIENTO E IMPLEMENTACIÓN DE PLANES, PROYECTOS Y/O ACTIVIDADES TÉCNICAS Y ADMINISTRATIVAS, RELACIONADAS CON LA ESTRATEGIA LOCAL DE IMPULSO Y DEPURACIÓN DE LAS ACTUACIONES.</t>
  </si>
  <si>
    <t>REALIZAR ACCIONES ESTRATÉGICAS QUE INCLUYAN EL FORTALECIMIENTO DE LOS PROCESOS COMUNITARIOS DE EDUCACIÓN AMBIENTAL, LA EJECUCIÓN DE PROCESOS DE RESTAURACIÓN ECOLÓGICA, EL MANTENIMIENTO Y EMBELLECIMIENTO DE ESPACIOS VERDES A TRAVÉS DE PRÁCTICAS DE JARDINERÍA URBANA, ARBOLADO URBANO Y EL FORTALECIMIENTO DE CAPACIDADES PARA LOS HABITANTES CON RESPECTO A LA SEPARACIÓN EN LA FUENTE Y EL RECICLAJE, CON LA PARTICIPACIÓN ACTIVA DE LA CIUDADANA EN EL ENTORNO DE LA LOCALIDAD DE TEUSAQUILLO</t>
  </si>
  <si>
    <t xml:space="preserve">PRESTAR SERVICIOS PROFESIONALES PARA EFECTUAR LAS ACTIVIDADES RELACIONADAS CON LA GESTIÓN DEL RIESGO EN MATERIA DE PREVENCIÓN Y ATENCIÓN DE EMERGENCIAS, ASÍ COMO EN LA RESPUESTA OPERATIVA E INMEDIATA ANTE LA OCURRENCIA DE SITUACIONES DE EMERGENCIAS EN LA LOCALIDAD. </t>
  </si>
  <si>
    <t>PRESTAR SERVICIOS PROFESIONALES ESPECIALIZADOS PARA APOYAR AL DESPACHO DE LA ALCALDÍA LOCAL EN LA GESTIÓN DE LOS PROCESOS ADMINISTRATIVOS QUE COADYUVEN AL FORTALECIMIENTO INSTITUCIONAL EN TORNO A LAS ACTIVIDADES QUE REALIZA EL FONDO DE DESARROLLO LOCAL.</t>
  </si>
  <si>
    <t>PRESTAR SERVICIOS DE APOYO A LA GESTIÓN EN LOS TRÁMITES RELACIONADOS CON LA RECEPCIÓN, ORGANIZACIÓN, ENTRADA Y SALIDA DE MATERIALES, SUMINISTROS, BIENES Y EQUIPOS REQUERIDOS POR LA ALCALDÍA LOCAL DE TEUSAQUILLO.</t>
  </si>
  <si>
    <t xml:space="preserve">Mantenimiento </t>
  </si>
  <si>
    <t>¿ADQUISICIÓN DE ELEMENTOS DEPORTIVOS, RECREATIVOS Y DE ACTIVIDAD FÍSICA PARA EL FONDO DE DESARROLLO LOCAL DE TEUSAQUILLO DE ACUERDO CON LAS ESPECIFICACIONES TÉCNICAS, CONFORME AL PROYECTO 2323 DENOMINADO ¿TEUSAQUILLO RECREO-DEPORTIVA¿.</t>
  </si>
  <si>
    <t>El contrato que se pretende celebrar tendrá por objeto: ¿Contratar la consultoría técnica para la verificación, análisis y propuesta de soluciones integrales que permitan la finalización de la nueva sede de la Alcaldía Local de Teusaquillo, garantizando el cumplimiento de la normativa vigente, la estabilidad estructural, la funcionalidad y la operatividad del edificio, ubicado en la Carrera 30 No 40 -14/24/34/38 en la ciudad de Bogotá DC.¿</t>
  </si>
  <si>
    <t>¿PRESTAR SERVICIOS INTEGRALES, ADMINISTRATIVOS, OPERATIVOS Y DE EJECUCIÓN, PARA LA IMPLEMENTACIÓN DE ESTRATEGIA DIRIGIDA A ROBUSTECER LA META DE MUJERES CUIDADORAS EN LA LOCALIDAD DE TEUSAQUILLO, EN EL MARCO DEL PROYECTO 2325 ¿ TEUSAQUILLO PROTEGE, CUIDA Y FORTALECE¿.</t>
  </si>
  <si>
    <t>PRESTAR SERVICIOS DE APOYO A LA GESTIÓN EN LOS TRAMITES ADMINISTRATIVOS REQUERIDOS PARA EL ENVIO DE CORRESPONDENCIA DEL FONDO DE DESARROLLO LOCAL DE TEUSAQUILLO.</t>
  </si>
  <si>
    <t>PRESTAR SERVICIOS COMO GESTOR DE CONVIVENCIA, PARA APOYAR LA ATENCIÓN DE AGLOMERACIONES, SEGURIDAD CIUDADANA, CONVIVENCIA Y PREVENCIÓN DE CONFLICTIVIDADES, ASÍ COMO, EN EL ACOMPAÑAMIENTO A LOS OPERATIVOS Y JORNADAS ENFASIS EN RECUPERACION DEL ESPACIO PUBLICO, EN LA LOCALIDAD DE TEUSAQUILLO.</t>
  </si>
  <si>
    <t>PRESTAR SERVICIOS PROFESIONALES PARA LA EJECUCIÓN DE LA INICIATIVA DE PRESUPUESTOS PARTICIPATIVOS ¿39571-GUARDAPARQUES PARA EL PARKWAY¿ DEL PROYECTO DE INVERSIÓN 2354 TEUSAQUILLO ACTÚA CONTRA EL CAMBIO CLIMÁTICO, REALIZAR EL APOYO A LA SUPERVISIÓN Y DEMÁS ACTIVIDADES REQUERIDAS EN EL MARCO DEL PLAN DE DESARROLLO LOCAL 2025-2028.</t>
  </si>
  <si>
    <t>PRESTAR SERVICIOS TÉCNICOS PARA LA OPERACIÓN, SEGUIMIENTO Y CUMPLIMIENTO DE LOS PROCESOS Y PROCEDIMIENTOS DEL PROYECTO DE INVERSIÓN 2680 TEUSAQUILLO MI CASA Y DEMÁS ACTIVIDADES REQUERIDAS EN EL MARCO DEL PLAN DE DESARROLLO LOCAL 2025-2028.</t>
  </si>
  <si>
    <t>PRESTAR LOS SERVICIOS DE FORMACIÓN PARA IMPARTIR EL DIPLOMADO EN SEGURIDAD Y CONVIVENCIA CIUDADANA: RESOLUCIÓN DE CONFLICTOS Y COPROPIEDAD</t>
  </si>
  <si>
    <t xml:space="preserve">Prestar los servicios postales certificados, de mensajería y de correos electrónicos certificados a nivel nacional, requeridos por el Fondo de Desarrollo Local de Teusaquillo conforme a las especificaciones Técnicas. </t>
  </si>
  <si>
    <t xml:space="preserve">PRESTAR SERVICIOS PROFESIONALES PARA REALIZAR LAS ACTIVIDADES RELACIONADAS CON LA GESTIÓN ADMINISTRATIVA Y EN SITIO PARA EL MANEJO DEL RIESGO, PREVENCIÓN Y ATENCIÓN DE EMERGENCIAS, ASÍ COMO EN LA RESPUESTA OPERATIVA Y ESCRITA ANTE LA OCURRENCIA DE SITUACIONES DE EMERGENCIAS EN LA LOCALIDAD. </t>
  </si>
  <si>
    <t>PRESTAR SUS SERVICIOS PROFESIONALES PARA LA IMPLEMENTACIÓN DE LAS ACCIONES Y LINEAMIENTOS TÉCNICOS SURTIDOS DEL PROGRAMA DE GESTIÓN DOCUMENTAL Y DEMÁS INSTRUMENTOS TÉCNICOS ARCHIVÍSTICOS.</t>
  </si>
  <si>
    <t>PRESTAR SERVICIOS PROFESIONALES TRANSVERSALES AL ÁREA DE GESTIÓN DEL DESARROLLO ADMINISTRATIVO Y FINANCIERO EN LA GESTIÓN DE LOS PROCESOS ADMINISTRATIVOS QUE COADYUVEN AL FORTALECIMIENTO INSTITUCIONAL EN TORNO A LAS ACTIVIDADES QUE REALIZA EL FONDO DE DESARROLLO LOCAL DE TEUSAQUILLO.</t>
  </si>
  <si>
    <t>EJECUTAR LA INICIATIVA RAIZAL CONCERTADA CON LA FINALIDAD DE GARANTIZAR EL FORTALECIMIENTO DEL GOBIERNO PROPIO, LA IDENTIDAD CULTURAL, EL EJERCICIO DE LA AUTONOMÍA, Y DE LOS DERECHOS DE LA COMUNIDAD RAIZAL EN LA LOCALIDAD DE TEUSAQUILLLO</t>
  </si>
  <si>
    <t>EJECUTAR LA INICIATIVA INDÍGENA CONCERTADA CON LA FINALIDAD DE GARANTIZAR EL FORTALECIMIENTO DEL GOBIERNO PROPIO, LA IDENTIDAD CULTURAL, EL EJERCICIO DE LA AUTONOMÍA, Y DE LOS DERECHOS DE LOS PUEBLOS INDÍGENAS EN LA LOCALIDAD DE TEUSAQUILLLO.</t>
  </si>
  <si>
    <t>PRESTAR SERVICIOS PROFESIONALES PARA LA EJECUCION DE LA INICIATIVA ¿44063-DGRAL. EJERCÍTATE PARA LA SALUD¿ PRIORIZADA DEL MECANISMO DE PRESUPUESTOS PARTICIPATIVOS EN EL MARCO DEL PROYECTO 2323 - TEUSAQUILLO RECREODEPORTIVA, RECREACIÓN Y ACTIVIDAD FÍSICA, Y DEMÁS ACTIVIDADES REQUERIDAS EN EL MARCO DEL PLAN DE DESARROLLO LOCAL 2025-2028.</t>
  </si>
  <si>
    <t xml:space="preserve">PRESTAR SERVICIOS PROFESIONALES PARA REALIZAR LA SUPERVISION Y EJECUCION DE ACCIONES REQUERIDAS EN EL MARCO DE LOS PROYECTOS DE INFRAESTRUCTURA QUE ADELANTA EL FONDO DE DESARROLLO LOCAL DE TEUSAQUILLO. </t>
  </si>
  <si>
    <t>Contribuir al desarrollo inclusivo de unidades productivas mediante el fortalecimiento de iniciativas productivas, culturales y comunitarias lideradas por mujeres, comunidades étnicas y pequeños emprendimientos locales, a través de procesos de formación, acompañamiento técnico y estrategias de microfinanciación inteligente que impulsen la reactivación económica barrial con equidad, el ejercicio de derechos y la valorización de la diversidad cultural</t>
  </si>
  <si>
    <t>PRESTAR SERVICIOS PROFESIONALES ESPECIALIZADOS EN EL ÁREA DE GESTIÓN ADMINISTRATIVA Y FINANCIERA, PARA REALIZAR LA FORMULACIÓN DE LOS PROYECTOS DE INVERSIÓN Y GASTOS DE FUNCIONAMIENTO INCLUIDOS EN EL PLAN ANUAL DE ADQUISICIONES, JUNTO A LA ESTRUCTURACIÓN FINANCIERA Y TÉCNICA DE LOS PROCESOS CONTRACTUALES Y EL APOYO A LA SUPERVISIÓN EN LOS ASPECTOS TÉCNICOS, ADMINISTRATIVOS Y FINANCIEROS BAJO EL MARCO DEL PLAN DE DESARROLLO LOCAL</t>
  </si>
  <si>
    <t>CONTRATO DE INTERVENTORÍA</t>
  </si>
  <si>
    <t>CONTRATO DE COMPRAVENTA</t>
  </si>
  <si>
    <t>CONTRATO DE SUMINISTROS</t>
  </si>
  <si>
    <t>CONTRATO DE CONSULTORIA</t>
  </si>
  <si>
    <t>CONTRATO INTERADMINISTRATIVO</t>
  </si>
  <si>
    <t xml:space="preserve">CONVENIO </t>
  </si>
  <si>
    <t>11 11-Concurso de Meritos (Ley 1150 de 2007)</t>
  </si>
  <si>
    <t>15 15-Selección abreviada - Subasta Inversa</t>
  </si>
  <si>
    <t>13 13-Selección Abreviada - Menor Cuantía</t>
  </si>
  <si>
    <t>Selección Abreviada por Acuerdo Marco de Precios</t>
  </si>
  <si>
    <t>El contrato que se pretende celebrar tendrá por objeto: ¿Realizar la interventoría técnica, administrativa, financiera, jurídica, ambiental del contrato resultante cuyo objeto es Contratar la consultoría técnica para la verificación, análisis y propuesta de soluciones integrales que permitan la finalización de la nueva sede de la Alcaldía Local de Teusaquillo, garantizando el cumplimiento de la normativa vigente, la estabilidad estructural, la funcionalidad y la operatividad del edificio, ubicado en la Carrera 30 No 40 -14/24/34/38 en la ciudad de Bogotá DC.¿</t>
  </si>
  <si>
    <t>ADQUIRIR VEHÍCULOS (VAN ET-MPN-006-A3 PARA EL TRASLADO DE PERSONAS PRIVADAS DE LA LIBERTAD) CON LA FINALIDAD DE DOTAR A LOS ORGANISMOS DE SEGURIDAD DE LA LOCALIDAD DE TEUSAQUILLO EN EL MARCO DEL PROYECTO 2293 - TEUSAQUILLO SEGURA, PARA LA VIGENCIA 2025</t>
  </si>
  <si>
    <t xml:space="preserve">PRESTAR SERVICIOS PROFESIONALES PARA FORMULACIÓN DEL PROYECTO DE INVERSIÓN 2293 TEUSAQUILLO SEGURA Y LAS ACTIVIDADES REQUERIDAS EN EL MARCO DEL PLAN DE DESARROLLO LOCAL 2025-2028 JUNTO AL APOYO A LA SUPERVISIÓN DESIGNADO. </t>
  </si>
  <si>
    <t>“AUNAR ESFUERZOS ADMINISTRATIVOS Y FINANCIEROS ENTRE LA SECRETARÍA DISTRITAL DE SEGURIDAD, CONVIVENCIA Y JUSTICIA Y LOS FONDOS DE DESARROLLO LOCAL DE USAQUÉN, CHAPINERO, SANTA FE, SAN CRISTÓBAL, USME, TUNJUELITO, BOSA, KENNEDY, FONTIBÓN, ENGATIVÁ, SUBA, BARRIOS UNIDOS, TEUSAQUILLO, LOS MÁRTIRES, ANTONIO NARIÑO, PUENTE ARANDA, LA CANDELARIA, RAFAEL URIBE URIBE Y CIUDAD BOLÍVAR, PARA EL FORTALECIMIENTO DE LA INFRAESTRUCTURA DE VIDEOVIGILANCIA DE BOGOTÁ D.C.”.</t>
  </si>
  <si>
    <t>Adquirir licencias Microsoft office 365 ¿ E1 y E3 para el uso Ofimático, Correo Electrónico, Incluido Teams (Ultima Versión Del Mercado) para El Fondo De Desarrollo Local De Teusaquillo.</t>
  </si>
  <si>
    <t>ARQUITECTURA E INGENIERIA DE CONSULTA ARINCO SAS</t>
  </si>
  <si>
    <t>SUPERMOTOS MYM COLOMBIA S.A.S</t>
  </si>
  <si>
    <t>INVERSIONES BLUCHER SAS</t>
  </si>
  <si>
    <t>CARLOS  ALBERTO  MARTINEZ  PEÑA</t>
  </si>
  <si>
    <t>CONSORCIO ESTRUCTURAS 2026</t>
  </si>
  <si>
    <t>FUNDACION XIXA</t>
  </si>
  <si>
    <t>JOSE  ALBERTO PEDROZO LENGUA</t>
  </si>
  <si>
    <t>JAIDI  ROCIO  LOZANO  SALAZAR</t>
  </si>
  <si>
    <t>DIANA  PAOLA  GUTIÉRREZ  PRECIADO</t>
  </si>
  <si>
    <t xml:space="preserve">EDWIN  ALEXANDER DIAZ MORENO </t>
  </si>
  <si>
    <t>LUIS  BAYARDO  ROJAS  AGUIRRE</t>
  </si>
  <si>
    <t>JUAN  JOSE CIFUENTES  OROZCO</t>
  </si>
  <si>
    <t>GINA  RODRIGUEZ GALINDO</t>
  </si>
  <si>
    <t xml:space="preserve">JULIANA  GUTIERREZ  CORRALES </t>
  </si>
  <si>
    <t>LUIS  ENRIQUE  BARBOSA  VACA</t>
  </si>
  <si>
    <t>EPIA SAS</t>
  </si>
  <si>
    <t>SERVICIOS POSTALES NACIONALES S.A.S</t>
  </si>
  <si>
    <t>MIGUEL  ANGEL  MURILLO  FORERO</t>
  </si>
  <si>
    <t>SANDRA PATRICIA  VALDERRAMA  NIÑO</t>
  </si>
  <si>
    <t xml:space="preserve">ELSY  YANETH  MAYORGA  CALDERÓN </t>
  </si>
  <si>
    <t>ORGANIZACION DE LA COMUNIDAD RAIZAL CON RESIDENCIA FUERA DEL ARCHIPIELAGO DE SAN ANDRES  PROVIDENCIA Y SANTA CATALINA</t>
  </si>
  <si>
    <t>COMUNIDAD INDIGENA PASTOS DE BOGOTA</t>
  </si>
  <si>
    <t xml:space="preserve">MATEO   HERNÁNDEZ  RICO </t>
  </si>
  <si>
    <t>MARTHA  MILENA  JUNIELES  ROSELLÓN</t>
  </si>
  <si>
    <t>CARLOS  EDUARDO  AREVALO  CANO</t>
  </si>
  <si>
    <t>SECRETARIA DISTRITAL DE SEGURIDAD, CONVIVENCIA Y JUSTICIA</t>
  </si>
  <si>
    <t>PROGRAMA DE LAS NACIONES UNIDAS PARA EL DESARROLLO -  PNUD</t>
  </si>
  <si>
    <t>LETNIA  LIZETH  RAQUIRA  OSORIO</t>
  </si>
  <si>
    <t>VICTOR ALFONSO CETINA GUZMAN</t>
  </si>
  <si>
    <t>CLARA  LUZ  CASTAÑEDA  ESPINOSA</t>
  </si>
  <si>
    <t>YINA  PATRICIA  MEJIA  RODRIGUEZ</t>
  </si>
  <si>
    <t>Consorcio Noventiq-SM</t>
  </si>
  <si>
    <t>ORDEN DE COMPRA</t>
  </si>
  <si>
    <t>Del presente proceso de selección se desprenderán los siguientes objetos contractuales segmentados por lotes por las características técnicas de los vehículos, a efectos de mejorar las condiciones de competitividad del proceso y hacer más eficaces las posibilidades de adjudicación, en los siguientes términos:El contrato que se pretende celebrar tendrá por objeto la "ADQUIRIR VEHÍCULOS CON LA FINALIDAD DE DOTAR A LOS ORGANISMOS DE SEGURIDAD DE LA LOCALIDAD DE TEUSAQUILLO EN EL MARCO DEL PROYECTO 2293 - TEUSAQUILLO SEGURA, PARA LA VIGENCIA 2025"</t>
  </si>
  <si>
    <t>https://community.secop.gov.co/Public/Tendering/OpportunityDetail/Index?noticeUID=CO1.NTC.8843890&amp;isFromPublicArea=True&amp;isModal=False</t>
  </si>
  <si>
    <t>https://community.secop.gov.co/Public/Tendering/OpportunityDetail/Index?noticeUID=CO1.NTC.8912490&amp;isFromPublicArea=True&amp;isModal=False</t>
  </si>
  <si>
    <t>https://community.secop.gov.co/Public/Tendering/OpportunityDetail/Index?noticeUID=CO1.NTC.8919664&amp;isFromPublicArea=True&amp;isModal=False</t>
  </si>
  <si>
    <t>https://community.secop.gov.co/Public/Tendering/OpportunityDetail/Index?noticeUID=CO1.NTC.9025654&amp;isFromPublicArea=True&amp;isModal=False</t>
  </si>
  <si>
    <t>https://community.secop.gov.co/Public/Tendering/OpportunityDetail/Index?noticeUID=CO1.NTC.9000816&amp;isFromPublicArea=True&amp;isModal=False</t>
  </si>
  <si>
    <t>https://community.secop.gov.co/Public/Tendering/OpportunityDetail/Index?noticeUID=CO1.NTC.9040777&amp;isFromPublicArea=True&amp;isModal=False</t>
  </si>
  <si>
    <t>https://community.secop.gov.co/Public/Tendering/OpportunityDetail/Index?noticeUID=CO1.NTC.9044439&amp;isFromPublicArea=True&amp;isModal=False</t>
  </si>
  <si>
    <t>https://community.secop.gov.co/Public/Tendering/OpportunityDetail/Index?noticeUID=CO1.NTC.9039619&amp;isFromPublicArea=True&amp;isModal=False</t>
  </si>
  <si>
    <t>https://community.secop.gov.co/Public/Tendering/OpportunityDetail/Index?noticeUID=CO1.NTC.9023426&amp;isFromPublicArea=True&amp;isModal=False</t>
  </si>
  <si>
    <t>https://community.secop.gov.co/Public/Tendering/OpportunityDetail/Index?noticeUID=CO1.NTC.9041742&amp;isFromPublicArea=True&amp;isModal=False</t>
  </si>
  <si>
    <t>https://community.secop.gov.co/Public/Tendering/OpportunityDetail/Index?noticeUID=CO1.NTC.9122971&amp;isFromPublicArea=True&amp;isModal=False</t>
  </si>
  <si>
    <t>https://community.secop.gov.co/Public/Tendering/OpportunityDetail/Index?noticeUID=CO1.NTC.9045857&amp;isFromPublicArea=True&amp;isModal=False</t>
  </si>
  <si>
    <t>https://community.secop.gov.co/Public/Tendering/OpportunityDetail/Index?noticeUID=CO1.NTC.9039826&amp;isFromPublicArea=True&amp;isModal=False</t>
  </si>
  <si>
    <t>https://community.secop.gov.co/Public/Tendering/OpportunityDetail/Index?noticeUID=CO1.NTC.9057392&amp;isFromPublicArea=True&amp;isModal=False</t>
  </si>
  <si>
    <t>https://community.secop.gov.co/Public/Tendering/OpportunityDetail/Index?noticeUID=CO1.NTC.9046036&amp;isFromPublicArea=True&amp;isModal=False</t>
  </si>
  <si>
    <t>https://community.secop.gov.co/Public/Tendering/OpportunityDetail/Index?noticeUID=CO1.NTC.9044471&amp;isFromPublicArea=True&amp;isModal=False</t>
  </si>
  <si>
    <t>https://community.secop.gov.co/Public/Tendering/OpportunityDetail/Index?noticeUID=CO1.NTC.9048261&amp;isFromPublicArea=True&amp;isModal=False</t>
  </si>
  <si>
    <t>https://community.secop.gov.co/Public/Tendering/OpportunityDetail/Index?noticeUID=CO1.NTC.9047997&amp;isFromPublicArea=True&amp;isModal=False</t>
  </si>
  <si>
    <t>https://community.secop.gov.co/Public/Tendering/OpportunityDetail/Index?noticeUID=CO1.NTC.9105714&amp;isFromPublicArea=True&amp;isModal=False</t>
  </si>
  <si>
    <t>https://community.secop.gov.co/Public/Tendering/OpportunityDetail/Index?noticeUID=CO1.NTC.9106938&amp;isFromPublicArea=True&amp;isModal=False</t>
  </si>
  <si>
    <t>https://community.secop.gov.co/Public/Tendering/OpportunityDetail/Index?noticeUID=CO1.NTC.9116821&amp;isFromPublicArea=True&amp;isModal=False</t>
  </si>
  <si>
    <t>https://www.contratos.gov.co/consultas/detalleProceso.do?numConstancia=25-22-113583</t>
  </si>
  <si>
    <t>https://community.secop.gov.co/Public/Tendering/OpportunityDetail/Index?noticeUID=CO1.NTC.9114597&amp;isFromPublicArea=True&amp;isModal=False</t>
  </si>
  <si>
    <t>https://community.secop.gov.co/Public/Tendering/OpportunityDetail/Index?noticeUID=CO1.NTC.9117125&amp;isFromPublicArea=True&amp;isModal=False</t>
  </si>
  <si>
    <t>https://community.secop.gov.co/Public/Tendering/OpportunityDetail/Index?noticeUID=CO1.NTC.9178261&amp;isFromPublicArea=True&amp;isModal=False</t>
  </si>
  <si>
    <t>https://operaciones.colombiacompra.gov.co/tienda-virtual-del-estado-colombiano/ordenes-compra/155108</t>
  </si>
  <si>
    <t xml:space="preserve">CONTRATOS CON INICIO EN NOVIEMBRE  </t>
  </si>
  <si>
    <t xml:space="preserve">LINK EN SECOP II </t>
  </si>
  <si>
    <t>14 14-Seleccion abreviada - 10% menor cuantia</t>
  </si>
  <si>
    <t xml:space="preserve">prestacion de servicios </t>
  </si>
  <si>
    <t xml:space="preserve">AUNAR ESFUERZOS TÉCNICOS, ADMINISTRATIVOS, Y FINANCIEROS ENTRE LA SUBRED INTEGRADA DE SERVICIOS DE SALUD NORTE E.S.E. Y EL FONDO DE DESARROLLO LOCAL DE TEUSAQUILLO EN EL MARCO DE LA LÍNEA DE INVERSIÓN 2025- 2028 CIUDAD SALUDABLE Y CON BIEN - ESTAR PARA EL DESARROLLO INTEGRAL DE LOS COMPONENTES ENMARCADOS EN EL CONTEXTO DEL PROYECTO DE INVERSIÓN NO. 2754 "TEUSAQUILLO SALUDABLE Y CON BIENESTAR. </t>
  </si>
  <si>
    <t xml:space="preserve">PRESTAR EL SERVICIO DE MEDICIÓN POSTERIOR Y VALORACIÓN DE LOS BIENES MUEBLES E INMUEBLES PROPIEDAD Y AL SERVICIO DEL FONDO DE DESARROLLO LOCAL DE TEUSAQUILLO. </t>
  </si>
  <si>
    <t>¿EJECUTAR LA INICIATIVA AFRODESENDIENTE CONCERTADA CON LA FINALIDAD DE GARANTIZAR EL FORTALECIMIENTO DEL GOBIERNO PROPIO, LA IDENTIDAD CULTURAL, EL EJERCICIO DE LA AUTONOMÍA, Y DE LOS DERECHOS DE LA COMUNIDAD AFRODESENDIENTE EN LA LOCALIDAD DE TEUSAQUILLO"</t>
  </si>
  <si>
    <t>ADQUIRIR CAMIONETA TIPO PICK UP CON LA FINALIDAD DE DOTAR A LOS ORGANISMOS DE SEGURIDAD DE LA LOCALIDAD DE TEUSAQUILLO EN EL MARCO DEL PROYECTO 2293 - TEUSAQUILLO SEGURA, PARA LA VIGENCIA 2025</t>
  </si>
  <si>
    <t>PRESTACIÓN DE SERVICIO DE LOGISTICA PARA LA EJECUCIÓN DE LOS EVENTOS, ACTIVIDADES ARTISTICAS, PEDAGOGICAS Y DEMAS QUE SE REQUIERAN EN EL MARCO DEL PROYECTO DE INVERSIÓN NO. 2357 ¿TEUSAQUILLO TEJIENDO REDES DE PAZ Y RECONCILIACIÓN</t>
  </si>
  <si>
    <t>SUMINISTRO A MONTO AGOTABLE DE MATERIALES, ELEMENTOS DE FERRETERÍA E INSUMOS OPERATIVOS NECESARIOS PARA REALIZAR EL MANTENIMIENTO, REPARACIÓN, ADECUACIÓN, MEJORAS O FUNCIONALIDAD NECESARIA PARA LOS BIENES MUEBLES E INMUEBLES A CARGO DEL FONDO DE DESARROLLO LOCAL DE TEUSAQUILLO.</t>
  </si>
  <si>
    <t>PRESTAR SERVICIOS PROFESIONALES EN DERECHO QUE CONTRIBUYAN A LA FORMULACIÓN, SEGUIMIENTO E IMPLEMENTACIÓN DE PLANES, PROYECTOS Y/O ACTIVIDADES TÉCNICAS Y ADMINISTRATIVAS, RELACIONADAS CON LA ESTRATEGIA LOCAL DE IMPULSO Y DEPURACIÓN DE LAS ACTUACIONES.</t>
  </si>
  <si>
    <t>PRESTACIÓN DE LOS SERVICIOS LOGISTICOS INTEGRALES PARA FORTALECER LA CULTURA CIUDADANA Y LOS CAMBIOS COMPORTAMENTALES EN EL MARCO DE LOS PROYECTOS DE INVERSION NO. 2680 ¿TEUSAQUILLO, MI CASA Y NO. 2664 FORTALECIMIENTO INSTITUCIONAL¿ DE CONFORMIDAD CON LAS METAS ESTABLECIDAS EN EL PLAN DE DESARROLLO LOCAL 2025-2028.</t>
  </si>
  <si>
    <t xml:space="preserve">SUMINISTRO DE COMBUSTIBLE PARA LOS VEHÍCULOS QUE CONFORMAN EL PARQUE AUTOMOTOR, MOTOBOMBAS Y PLANTAS ELÉCTRICAS DE PROPIEDAD O AL SERVICIOS DEL FONDO DE DESARROLLO LOCAL DE TEUSAQUILLO. </t>
  </si>
  <si>
    <t>SUBRED INTEGRADA DE SERVICIOS DE SALUD NORTE E.S.E.</t>
  </si>
  <si>
    <t>GERENCIA PUBLICA Y PRIVADA SAS</t>
  </si>
  <si>
    <t>FUNDACION AKENATHON SIGLO XXI</t>
  </si>
  <si>
    <t>GAMA AUTOMOTORES SAS</t>
  </si>
  <si>
    <t>CREIGHTIVE S.A.S.</t>
  </si>
  <si>
    <t>LILLY HAIDY BALAGUERA RODRIGUEZ</t>
  </si>
  <si>
    <t>COMERCIALIZADORA ELECTROCON SAS</t>
  </si>
  <si>
    <t>VICTOR  ANDRES  CARDENAS  CLEVES</t>
  </si>
  <si>
    <t>Distracom SA</t>
  </si>
  <si>
    <t xml:space="preserve">CARLOS  ANDRES  MEDINA </t>
  </si>
  <si>
    <t>OSCAR  ORLANDO  SALAZAR  GOMEZ</t>
  </si>
  <si>
    <t>https://community.secop.gov.co/Public/Tendering/OpportunityDetail/Index?noticeUID=CO1.NTC.8866001&amp;isFromPublicArea=True&amp;isModal=False</t>
  </si>
  <si>
    <t>https://community.secop.gov.co/Public/Tendering/OpportunityDetail/Index?noticeUID=CO1.NTC.9156559&amp;isFromPublicArea=True&amp;isModal=False</t>
  </si>
  <si>
    <t>https://community.secop.gov.co/Public/Tendering/OpportunityDetail/Index?noticeUID=CO1.NTC.9250171&amp;isFromPublicArea=True&amp;isModal=False</t>
  </si>
  <si>
    <t>https://community.secop.gov.co/Public/Tendering/OpportunityDetail/Index?noticeUID=CO1.NTC.9166322&amp;isFromPublicArea=True&amp;isModal=False</t>
  </si>
  <si>
    <t>https://community.secop.gov.co/Public/Tendering/OpportunityDetail/Index?noticeUID=CO1.NTC.9252193&amp;isFromPublicArea=True&amp;isModal=False</t>
  </si>
  <si>
    <t>https://community.secop.gov.co/Public/Tendering/OpportunityDetail/Index?noticeUID=CO1.NTC.9227536&amp;isFromPublicArea=True&amp;isModal=False</t>
  </si>
  <si>
    <t>https://community.secop.gov.co/Public/Tendering/OpportunityDetail/Index?noticeUID=CO1.NTC.9245133&amp;isFromPublicArea=True&amp;isModal=False</t>
  </si>
  <si>
    <t>https://community.secop.gov.co/Public/Tendering/OpportunityDetail/Index?noticeUID=CO1.NTC.9273066&amp;isFromPublicArea=True&amp;isModal=False</t>
  </si>
  <si>
    <t>5 Contratación directa</t>
  </si>
  <si>
    <t>https://community.secop.gov.co/Public/Tendering/OpportunityDetail/Index?noticeUID=CO1.NTC.9304571&amp;isFromPublicArea=True&amp;isModal=False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</si>
</sst>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Red]\-&quot;$&quot;#,##0"/>
    <numFmt numFmtId="165" formatCode="_-&quot;$&quot;* #,##0_-;\-&quot;$&quot;* #,##0_-;_-&quot;$&quot;* &quot;-&quot;_-;_-@_-"/>
    <numFmt numFmtId="166" formatCode="_-[$$-240A]\ * #,##0_-;\-[$$-240A]\ * #,##0_-;_-[$$-240A]\ * &quot;-&quot;_-;_-@_-"/>
  </numFmts>
  <fonts count="9">
    <font>
      <sz val="12"/>
      <color theme="1"/>
      <name val="Calibri"/>
      <family val="2"/>
      <scheme val="minor"/>
    </font>
    <font>
      <sz val="12"/>
      <color theme="1"/>
      <name val="Calibri"/>
      <family val="2"/>
      <scheme val="minor"/>
    </font>
    <font>
      <u/>
      <sz val="12"/>
      <color theme="10"/>
      <name val="Calibri"/>
      <family val="2"/>
      <scheme val="minor"/>
    </font>
    <font>
      <b/>
      <sz val="12"/>
      <name val="Times Roman"/>
    </font>
    <font>
      <b/>
      <u/>
      <sz val="12"/>
      <name val="Times Roman"/>
    </font>
    <font>
      <sz val="12"/>
      <color theme="1"/>
      <name val="Times Roman"/>
    </font>
    <font>
      <sz val="12"/>
      <color rgb="FF000000"/>
      <name val="Times Roman"/>
    </font>
    <font>
      <sz val="18"/>
      <color theme="1"/>
      <name val="Times Roman"/>
    </font>
    <font>
      <b/>
      <sz val="18"/>
      <color theme="1"/>
      <name val="Times Roman"/>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3">
    <xf numFmtId="0" fontId="0" fillId="0" borderId="0"/>
    <xf numFmtId="165" fontId="1" fillId="0" borderId="0" applyFont="0" applyFill="0" applyBorder="0" applyAlignment="0" applyProtection="0"/>
    <xf numFmtId="0" fontId="2" fillId="0" borderId="0" applyNumberFormat="0" applyFill="0" applyBorder="0" applyAlignment="0" applyProtection="0"/>
  </cellStyleXfs>
  <cellXfs count="47">
    <xf numFmtId="0" fontId="0" fillId="0" borderId="0" xfId="0"/>
    <xf numFmtId="0" fontId="5" fillId="0" borderId="0" xfId="0" applyFont="1" applyAlignment="1">
      <alignment horizontal="center" vertical="center" wrapText="1"/>
    </xf>
    <xf numFmtId="0" fontId="5" fillId="0" borderId="0" xfId="0" applyFont="1" applyAlignment="1">
      <alignment horizontal="center" vertical="center"/>
    </xf>
    <xf numFmtId="165" fontId="5" fillId="0" borderId="0" xfId="1" applyFont="1" applyAlignment="1">
      <alignment horizontal="center" vertical="center"/>
    </xf>
    <xf numFmtId="0" fontId="5" fillId="0" borderId="0" xfId="0" applyFont="1" applyAlignment="1">
      <alignment horizontal="left" vertical="center"/>
    </xf>
    <xf numFmtId="0" fontId="3" fillId="0" borderId="1" xfId="0" applyFont="1" applyBorder="1" applyAlignment="1">
      <alignment horizontal="center" vertical="center" wrapText="1"/>
    </xf>
    <xf numFmtId="0" fontId="4" fillId="0" borderId="1" xfId="2" applyFont="1" applyFill="1" applyBorder="1" applyAlignment="1">
      <alignment horizontal="center" vertical="center" wrapText="1"/>
    </xf>
    <xf numFmtId="14" fontId="3" fillId="0" borderId="1" xfId="0" applyNumberFormat="1" applyFont="1" applyBorder="1" applyAlignment="1">
      <alignment horizontal="center" vertical="center" wrapText="1"/>
    </xf>
    <xf numFmtId="165" fontId="3" fillId="0" borderId="1" xfId="1" applyFont="1" applyFill="1" applyBorder="1" applyAlignment="1">
      <alignment horizontal="center" vertical="center" wrapText="1"/>
    </xf>
    <xf numFmtId="166" fontId="3"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5" fontId="5" fillId="0" borderId="0" xfId="1"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5" fillId="0" borderId="8" xfId="0" applyFont="1" applyBorder="1" applyAlignment="1">
      <alignment horizontal="left" vertical="center"/>
    </xf>
    <xf numFmtId="165" fontId="5" fillId="0" borderId="8" xfId="1"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left" vertical="center" wrapText="1"/>
    </xf>
    <xf numFmtId="165" fontId="5" fillId="0" borderId="1" xfId="1"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left" vertical="center"/>
    </xf>
    <xf numFmtId="165" fontId="7" fillId="0" borderId="3" xfId="1" applyFont="1" applyBorder="1" applyAlignment="1">
      <alignment horizontal="center" vertical="center"/>
    </xf>
    <xf numFmtId="0" fontId="6" fillId="0" borderId="1" xfId="0" applyFont="1" applyBorder="1" applyAlignment="1">
      <alignment horizontal="center" vertical="center" wrapText="1"/>
    </xf>
    <xf numFmtId="0" fontId="2" fillId="0" borderId="1" xfId="2" applyBorder="1" applyAlignment="1">
      <alignment horizontal="center" vertical="center" wrapText="1"/>
    </xf>
    <xf numFmtId="0" fontId="8" fillId="0" borderId="0" xfId="0" applyFont="1" applyAlignment="1">
      <alignment horizontal="center" vertical="center"/>
    </xf>
    <xf numFmtId="14"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165" fontId="5" fillId="0" borderId="1" xfId="1" applyFont="1" applyBorder="1" applyAlignment="1">
      <alignment horizontal="center" vertical="center" wrapText="1"/>
    </xf>
    <xf numFmtId="164" fontId="5"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0" fontId="5" fillId="0" borderId="10" xfId="0" applyFont="1" applyBorder="1" applyAlignment="1">
      <alignment horizontal="center" vertical="center" wrapText="1"/>
    </xf>
    <xf numFmtId="14" fontId="5" fillId="0" borderId="10"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5" fillId="0" borderId="0" xfId="0" applyFont="1" applyAlignment="1">
      <alignment horizontal="left" vertical="center" wrapText="1"/>
    </xf>
    <xf numFmtId="0" fontId="7" fillId="0" borderId="3" xfId="0" applyFont="1" applyBorder="1" applyAlignment="1">
      <alignment horizontal="left" vertical="center" wrapText="1"/>
    </xf>
    <xf numFmtId="0" fontId="5" fillId="0" borderId="8" xfId="0" applyFont="1" applyBorder="1" applyAlignment="1">
      <alignment horizontal="left" vertical="center" wrapText="1"/>
    </xf>
    <xf numFmtId="0" fontId="8" fillId="0" borderId="0" xfId="0" applyFont="1" applyAlignment="1">
      <alignment horizontal="center" vertical="center"/>
    </xf>
  </cellXfs>
  <cellStyles count="3">
    <cellStyle name="Hipervínculo" xfId="2" builtinId="8"/>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7633880&amp;isFromPublicArea=True&amp;isModal=False" TargetMode="External"/><Relationship Id="rId18" Type="http://schemas.openxmlformats.org/officeDocument/2006/relationships/hyperlink" Target="https://community.secop.gov.co/Public/Tendering/OpportunityDetail/Index?noticeUID=CO1.NTC.7688580&amp;isFromPublicArea=True&amp;isModal=False" TargetMode="External"/><Relationship Id="rId26" Type="http://schemas.openxmlformats.org/officeDocument/2006/relationships/hyperlink" Target="https://community.secop.gov.co/Public/Tendering/OpportunityDetail/Index?noticeUID=CO1.NTC.7711365&amp;isFromPublicArea=True&amp;isModal=False" TargetMode="External"/><Relationship Id="rId21" Type="http://schemas.openxmlformats.org/officeDocument/2006/relationships/hyperlink" Target="https://community.secop.gov.co/Public/Tendering/OpportunityDetail/Index?noticeUID=CO1.NTC.7657004&amp;isFromPublicArea=True&amp;isModal=False" TargetMode="External"/><Relationship Id="rId34" Type="http://schemas.openxmlformats.org/officeDocument/2006/relationships/hyperlink" Target="https://community.secop.gov.co/Public/Tendering/OpportunityDetail/Index?noticeUID=CO1.NTC.7715765&amp;isFromPublicArea=True&amp;isModal=False" TargetMode="External"/><Relationship Id="rId7" Type="http://schemas.openxmlformats.org/officeDocument/2006/relationships/hyperlink" Target="https://community.secop.gov.co/Public/Tendering/OpportunityDetail/Index?noticeUID=CO1.NTC.7620244&amp;isFromPublicArea=True&amp;isModal=False" TargetMode="External"/><Relationship Id="rId12" Type="http://schemas.openxmlformats.org/officeDocument/2006/relationships/hyperlink" Target="https://community.secop.gov.co/Public/Tendering/OpportunityDetail/Index?noticeUID=CO1.NTC.7638888&amp;isFromPublicArea=True&amp;isModal=False" TargetMode="External"/><Relationship Id="rId17" Type="http://schemas.openxmlformats.org/officeDocument/2006/relationships/hyperlink" Target="https://community.secop.gov.co/Public/Tendering/OpportunityDetail/Index?noticeUID=CO1.NTC.7663510&amp;isFromPublicArea=True&amp;isModal=False" TargetMode="External"/><Relationship Id="rId25" Type="http://schemas.openxmlformats.org/officeDocument/2006/relationships/hyperlink" Target="https://community.secop.gov.co/Public/Tendering/OpportunityDetail/Index?noticeUID=CO1.NTC.7711060&amp;isFromPublicArea=True&amp;isModal=False" TargetMode="External"/><Relationship Id="rId33" Type="http://schemas.openxmlformats.org/officeDocument/2006/relationships/hyperlink" Target="https://community.secop.gov.co/Public/Tendering/OpportunityDetail/Index?noticeUID=CO1.NTC.7715765&amp;isFromPublicArea=True&amp;isModal=False" TargetMode="External"/><Relationship Id="rId2" Type="http://schemas.openxmlformats.org/officeDocument/2006/relationships/hyperlink" Target="https://community.secop.gov.co/Public/Tendering/OpportunityDetail/Index?noticeUID=CO1.NTC.7589117&amp;isFromPublicArea=True&amp;isModal=False" TargetMode="External"/><Relationship Id="rId16" Type="http://schemas.openxmlformats.org/officeDocument/2006/relationships/hyperlink" Target="https://community.secop.gov.co/Public/Tendering/OpportunityDetail/Index?noticeUID=CO1.NTC.7662171&amp;isFromPublicArea=True&amp;isModal=False" TargetMode="External"/><Relationship Id="rId20" Type="http://schemas.openxmlformats.org/officeDocument/2006/relationships/hyperlink" Target="https://community.secop.gov.co/Public/Tendering/OpportunityDetail/Index?noticeUID=CO1.NTC.7688696&amp;isFromPublicArea=True&amp;isModal=False" TargetMode="External"/><Relationship Id="rId29" Type="http://schemas.openxmlformats.org/officeDocument/2006/relationships/hyperlink" Target="https://community.secop.gov.co/Public/Tendering/OpportunityDetail/Index?noticeUID=CO1.NTC.7710858&amp;isFromPublicArea=True&amp;isModal=False" TargetMode="External"/><Relationship Id="rId1" Type="http://schemas.openxmlformats.org/officeDocument/2006/relationships/hyperlink" Target="https://community.secop.gov.co/Public/Tendering/OpportunityDetail/Index?noticeUID=CO1.NTC.7549373&amp;isFromPublicArea=True&amp;isModal=False" TargetMode="External"/><Relationship Id="rId6" Type="http://schemas.openxmlformats.org/officeDocument/2006/relationships/hyperlink" Target="https://community.secop.gov.co/Public/Tendering/OpportunityDetail/Index?noticeUID=CO1.NTC.7524848&amp;isFromPublicArea=True&amp;isModal=False" TargetMode="External"/><Relationship Id="rId11" Type="http://schemas.openxmlformats.org/officeDocument/2006/relationships/hyperlink" Target="https://community.secop.gov.co/Public/Tendering/ContractNoticePhases/View?PPI=CO1.PPI.37564532&amp;isFromPublicArea=True&amp;isModal=False" TargetMode="External"/><Relationship Id="rId24" Type="http://schemas.openxmlformats.org/officeDocument/2006/relationships/hyperlink" Target="https://community.secop.gov.co/Public/Tendering/OpportunityDetail/Index?noticeUID=CO1.NTC.7693060&amp;isFromPublicArea=True&amp;isModal=False" TargetMode="External"/><Relationship Id="rId32" Type="http://schemas.openxmlformats.org/officeDocument/2006/relationships/hyperlink" Target="https://community.secop.gov.co/Public/Tendering/OpportunityDetail/Index?noticeUID=CO1.NTC.7715765&amp;isFromPublicArea=True&amp;isModal=False" TargetMode="External"/><Relationship Id="rId37" Type="http://schemas.openxmlformats.org/officeDocument/2006/relationships/hyperlink" Target="https://community.secop.gov.co/Public/Tendering/OpportunityDetail/Index?noticeUID=CO1.NTC.7730140&amp;isFromPublicArea=True&amp;isModal=False" TargetMode="External"/><Relationship Id="rId5" Type="http://schemas.openxmlformats.org/officeDocument/2006/relationships/hyperlink" Target="https://community.secop.gov.co/Public/Tendering/OpportunityDetail/Index?noticeUID=CO1.NTC.7588157&amp;isFromPublicArea=True&amp;isModal=False" TargetMode="External"/><Relationship Id="rId15" Type="http://schemas.openxmlformats.org/officeDocument/2006/relationships/hyperlink" Target="https://community.secop.gov.co/Public/Tendering/OpportunityDetail/Index?noticeUID=CO1.NTC.7662171&amp;isFromPublicArea=True&amp;isModal=False" TargetMode="External"/><Relationship Id="rId23" Type="http://schemas.openxmlformats.org/officeDocument/2006/relationships/hyperlink" Target="https://community.secop.gov.co/Public/Tendering/OpportunityDetail/Index?noticeUID=CO1.NTC.7688580&amp;isFromPublicArea=True&amp;isModal=False" TargetMode="External"/><Relationship Id="rId28" Type="http://schemas.openxmlformats.org/officeDocument/2006/relationships/hyperlink" Target="https://community.secop.gov.co/Public/Tendering/OpportunityDetail/Index?noticeUID=CO1.NTC.7710858&amp;isFromPublicArea=True&amp;isModal=False" TargetMode="External"/><Relationship Id="rId36" Type="http://schemas.openxmlformats.org/officeDocument/2006/relationships/hyperlink" Target="https://community.secop.gov.co/Public/Tendering/OpportunityDetail/Index?noticeUID=CO1.NTC.7713331&amp;isFromPublicArea=True&amp;isModal=False" TargetMode="External"/><Relationship Id="rId10" Type="http://schemas.openxmlformats.org/officeDocument/2006/relationships/hyperlink" Target="https://community.secop.gov.co/Public/Tendering/OpportunityDetail/Index?noticeUID=CO1.NTC.7657004&amp;isFromPublicArea=True&amp;isModal=False" TargetMode="External"/><Relationship Id="rId19" Type="http://schemas.openxmlformats.org/officeDocument/2006/relationships/hyperlink" Target="https://community.secop.gov.co/Public/Tendering/OpportunityDetail/Index?noticeUID=CO1.NTC.7663614&amp;isFromPublicArea=True&amp;isModal=False" TargetMode="External"/><Relationship Id="rId31" Type="http://schemas.openxmlformats.org/officeDocument/2006/relationships/hyperlink" Target="https://community.secop.gov.co/Public/Tendering/OpportunityDetail/Index?noticeUID=CO1.NTC.7709222&amp;isFromPublicArea=True&amp;isModal=False" TargetMode="External"/><Relationship Id="rId4" Type="http://schemas.openxmlformats.org/officeDocument/2006/relationships/hyperlink" Target="https://community.secop.gov.co/Public/Tendering/OpportunityDetail/Index?noticeUID=CO1.NTC.7616132&amp;isFromPublicArea=True&amp;isModal=False" TargetMode="External"/><Relationship Id="rId9" Type="http://schemas.openxmlformats.org/officeDocument/2006/relationships/hyperlink" Target="https://community.secop.gov.co/Public/Tendering/OpportunityDetail/Index?noticeUID=CO1.NTC.7633880&amp;isFromPublicArea=True&amp;isModal=False" TargetMode="External"/><Relationship Id="rId14" Type="http://schemas.openxmlformats.org/officeDocument/2006/relationships/hyperlink" Target="https://community.secop.gov.co/Public/Tendering/OpportunityDetail/Index?noticeUID=CO1.NTC.7637929&amp;isFromPublicArea=True&amp;isModal=False" TargetMode="External"/><Relationship Id="rId22" Type="http://schemas.openxmlformats.org/officeDocument/2006/relationships/hyperlink" Target="https://community.secop.gov.co/Public/Tendering/OpportunityDetail/Index?noticeUID=CO1.NTC.7676419&amp;isFromPublicArea=True&amp;isModal=False" TargetMode="External"/><Relationship Id="rId27" Type="http://schemas.openxmlformats.org/officeDocument/2006/relationships/hyperlink" Target="https://community.secop.gov.co/Public/Tendering/OpportunityDetail/Index?noticeUID=CO1.NTC.7710858&amp;isFromPublicArea=True&amp;isModal=False" TargetMode="External"/><Relationship Id="rId30" Type="http://schemas.openxmlformats.org/officeDocument/2006/relationships/hyperlink" Target="https://community.secop.gov.co/Public/Tendering/OpportunityDetail/Index?noticeUID=CO1.NTC.7710975&amp;isFromPublicArea=True&amp;isModal=False" TargetMode="External"/><Relationship Id="rId35" Type="http://schemas.openxmlformats.org/officeDocument/2006/relationships/hyperlink" Target="https://community.secop.gov.co/Public/Tendering/OpportunityDetail/Index?noticeUID=CO1.NTC.7713331&amp;isFromPublicArea=True&amp;isModal=False" TargetMode="External"/><Relationship Id="rId8" Type="http://schemas.openxmlformats.org/officeDocument/2006/relationships/hyperlink" Target="https://community.secop.gov.co/Public/Tendering/OpportunityDetail/Index?noticeUID=CO1.NTC.7633880&amp;isFromPublicArea=True&amp;isModal=False" TargetMode="External"/><Relationship Id="rId3" Type="http://schemas.openxmlformats.org/officeDocument/2006/relationships/hyperlink" Target="https://community.secop.gov.co/Public/Tendering/OpportunityDetail/Index?noticeUID=CO1.NTC.7549386&amp;isFromPublicArea=True&amp;isModal=False"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operaciones.colombiacompra.gov.co/tienda-virtual-del-estado-colombiano/ordenes-compra/1551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9DD23-6958-CF4A-9E5E-3806CFFB83CB}">
  <sheetPr>
    <pageSetUpPr fitToPage="1"/>
  </sheetPr>
  <dimension ref="B3:W48"/>
  <sheetViews>
    <sheetView showGridLines="0" topLeftCell="N9" zoomScale="75" zoomScaleNormal="44" workbookViewId="0">
      <selection activeCell="V8" sqref="V1:V1048576"/>
    </sheetView>
  </sheetViews>
  <sheetFormatPr baseColWidth="10" defaultRowHeight="16"/>
  <cols>
    <col min="1" max="1" width="10.83203125" style="2"/>
    <col min="2" max="2" width="4.5" style="2" customWidth="1"/>
    <col min="3" max="3" width="10.83203125" style="2" bestFit="1" customWidth="1"/>
    <col min="4" max="4" width="31.1640625" style="2" bestFit="1" customWidth="1"/>
    <col min="5" max="5" width="25" style="1" customWidth="1"/>
    <col min="6" max="6" width="26.83203125" style="1" customWidth="1"/>
    <col min="7" max="7" width="18.5" style="1" customWidth="1"/>
    <col min="8" max="8" width="62.1640625" style="4" customWidth="1"/>
    <col min="9" max="9" width="21.6640625" style="1" customWidth="1"/>
    <col min="10" max="10" width="16.6640625" style="2" customWidth="1"/>
    <col min="11" max="11" width="31.6640625" style="2" customWidth="1"/>
    <col min="12" max="12" width="13.6640625" style="2" customWidth="1"/>
    <col min="13" max="14" width="17.83203125" style="2" customWidth="1"/>
    <col min="15" max="15" width="16.6640625" style="2" customWidth="1"/>
    <col min="16" max="16" width="20.83203125" style="2" customWidth="1"/>
    <col min="17" max="17" width="16.5" style="3" customWidth="1"/>
    <col min="18" max="18" width="9.6640625" style="2" customWidth="1"/>
    <col min="19" max="19" width="17.5" style="3" customWidth="1"/>
    <col min="20" max="20" width="28.83203125" style="2" customWidth="1"/>
    <col min="21" max="21" width="52.83203125" style="1" customWidth="1"/>
    <col min="22" max="22" width="69.6640625" style="2" customWidth="1"/>
    <col min="23" max="23" width="4.6640625" style="2" customWidth="1"/>
    <col min="24" max="16384" width="10.83203125" style="2"/>
  </cols>
  <sheetData>
    <row r="3" spans="2:23" ht="17" thickBot="1"/>
    <row r="4" spans="2:23" ht="23">
      <c r="B4" s="13"/>
      <c r="C4" s="28"/>
      <c r="D4" s="28"/>
      <c r="E4" s="29"/>
      <c r="F4" s="29"/>
      <c r="G4" s="29"/>
      <c r="H4" s="30"/>
      <c r="I4" s="29"/>
      <c r="J4" s="28"/>
      <c r="K4" s="28"/>
      <c r="L4" s="28"/>
      <c r="M4" s="28"/>
      <c r="N4" s="28"/>
      <c r="O4" s="28"/>
      <c r="P4" s="28"/>
      <c r="Q4" s="31"/>
      <c r="R4" s="28"/>
      <c r="S4" s="31"/>
      <c r="T4" s="28"/>
      <c r="U4" s="29"/>
      <c r="V4" s="28"/>
      <c r="W4" s="14"/>
    </row>
    <row r="5" spans="2:23" ht="23">
      <c r="B5" s="15"/>
      <c r="C5" s="46" t="s">
        <v>241</v>
      </c>
      <c r="D5" s="46"/>
      <c r="E5" s="46"/>
      <c r="F5" s="46"/>
      <c r="G5" s="46"/>
      <c r="H5" s="46"/>
      <c r="I5" s="46"/>
      <c r="J5" s="46"/>
      <c r="K5" s="46"/>
      <c r="L5" s="46"/>
      <c r="M5" s="46"/>
      <c r="N5" s="46"/>
      <c r="O5" s="46"/>
      <c r="P5" s="46"/>
      <c r="Q5" s="46"/>
      <c r="R5" s="46"/>
      <c r="S5" s="46"/>
      <c r="T5" s="46"/>
      <c r="U5" s="46"/>
      <c r="V5" s="46"/>
      <c r="W5" s="16"/>
    </row>
    <row r="6" spans="2:23" ht="23">
      <c r="B6" s="15"/>
      <c r="C6" s="46" t="s">
        <v>238</v>
      </c>
      <c r="D6" s="46"/>
      <c r="E6" s="46"/>
      <c r="F6" s="46"/>
      <c r="G6" s="46"/>
      <c r="H6" s="46"/>
      <c r="I6" s="46"/>
      <c r="J6" s="46"/>
      <c r="K6" s="46"/>
      <c r="L6" s="46"/>
      <c r="M6" s="46"/>
      <c r="N6" s="46"/>
      <c r="O6" s="46"/>
      <c r="P6" s="46"/>
      <c r="Q6" s="46"/>
      <c r="R6" s="46"/>
      <c r="S6" s="46"/>
      <c r="T6" s="46"/>
      <c r="U6" s="46"/>
      <c r="V6" s="46"/>
      <c r="W6" s="16"/>
    </row>
    <row r="7" spans="2:23" ht="23">
      <c r="B7" s="15"/>
      <c r="C7" s="46">
        <v>2025</v>
      </c>
      <c r="D7" s="46"/>
      <c r="E7" s="46"/>
      <c r="F7" s="46"/>
      <c r="G7" s="46"/>
      <c r="H7" s="46"/>
      <c r="I7" s="46"/>
      <c r="J7" s="46"/>
      <c r="K7" s="46"/>
      <c r="L7" s="46"/>
      <c r="M7" s="46"/>
      <c r="N7" s="46"/>
      <c r="O7" s="46"/>
      <c r="P7" s="46"/>
      <c r="Q7" s="46"/>
      <c r="R7" s="46"/>
      <c r="S7" s="46"/>
      <c r="T7" s="46"/>
      <c r="U7" s="46"/>
      <c r="V7" s="46"/>
      <c r="W7" s="16"/>
    </row>
    <row r="8" spans="2:23">
      <c r="B8" s="15"/>
      <c r="Q8" s="17"/>
      <c r="S8" s="17"/>
      <c r="W8" s="16"/>
    </row>
    <row r="9" spans="2:23" s="1" customFormat="1" ht="112" customHeight="1">
      <c r="B9" s="18"/>
      <c r="C9" s="5" t="s">
        <v>0</v>
      </c>
      <c r="D9" s="5" t="s">
        <v>1</v>
      </c>
      <c r="E9" s="6" t="s">
        <v>2</v>
      </c>
      <c r="F9" s="6" t="s">
        <v>3</v>
      </c>
      <c r="G9" s="6" t="s">
        <v>4</v>
      </c>
      <c r="H9" s="6" t="s">
        <v>5</v>
      </c>
      <c r="I9" s="5" t="s">
        <v>6</v>
      </c>
      <c r="J9" s="5" t="s">
        <v>122</v>
      </c>
      <c r="K9" s="5" t="s">
        <v>7</v>
      </c>
      <c r="L9" s="7" t="s">
        <v>8</v>
      </c>
      <c r="M9" s="5" t="s">
        <v>137</v>
      </c>
      <c r="N9" s="5" t="s">
        <v>159</v>
      </c>
      <c r="O9" s="5" t="s">
        <v>9</v>
      </c>
      <c r="P9" s="5" t="s">
        <v>138</v>
      </c>
      <c r="Q9" s="8" t="s">
        <v>10</v>
      </c>
      <c r="R9" s="9" t="s">
        <v>11</v>
      </c>
      <c r="S9" s="8" t="s">
        <v>12</v>
      </c>
      <c r="T9" s="5" t="s">
        <v>13</v>
      </c>
      <c r="U9" s="5" t="s">
        <v>14</v>
      </c>
      <c r="V9" s="5" t="s">
        <v>15</v>
      </c>
      <c r="W9" s="19"/>
    </row>
    <row r="10" spans="2:23" ht="85">
      <c r="B10" s="15"/>
      <c r="C10" s="10" t="s">
        <v>16</v>
      </c>
      <c r="D10" s="32" t="s">
        <v>160</v>
      </c>
      <c r="E10" s="11" t="s">
        <v>17</v>
      </c>
      <c r="F10" s="11" t="s">
        <v>18</v>
      </c>
      <c r="G10" s="32" t="s">
        <v>177</v>
      </c>
      <c r="H10" s="26" t="s">
        <v>239</v>
      </c>
      <c r="I10" s="12" t="s">
        <v>47</v>
      </c>
      <c r="J10" s="32">
        <v>1016053671</v>
      </c>
      <c r="K10" s="10" t="s">
        <v>124</v>
      </c>
      <c r="L10" s="10" t="s">
        <v>125</v>
      </c>
      <c r="M10" s="10">
        <v>8</v>
      </c>
      <c r="N10" s="10">
        <v>0</v>
      </c>
      <c r="O10" s="10" t="s">
        <v>139</v>
      </c>
      <c r="P10" s="10">
        <f>+M10*30</f>
        <v>240</v>
      </c>
      <c r="Q10" s="27">
        <v>68000000</v>
      </c>
      <c r="R10" s="10" t="s">
        <v>123</v>
      </c>
      <c r="S10" s="27">
        <v>68000000</v>
      </c>
      <c r="T10" s="10" t="s">
        <v>140</v>
      </c>
      <c r="U10" s="33" t="s">
        <v>142</v>
      </c>
      <c r="V10" s="10" t="s">
        <v>141</v>
      </c>
      <c r="W10" s="16"/>
    </row>
    <row r="11" spans="2:23" ht="51">
      <c r="B11" s="15"/>
      <c r="C11" s="10" t="s">
        <v>16</v>
      </c>
      <c r="D11" s="32" t="s">
        <v>161</v>
      </c>
      <c r="E11" s="11" t="s">
        <v>17</v>
      </c>
      <c r="F11" s="11" t="s">
        <v>18</v>
      </c>
      <c r="G11" s="32" t="s">
        <v>178</v>
      </c>
      <c r="H11" s="26" t="s">
        <v>21</v>
      </c>
      <c r="I11" s="12" t="s">
        <v>48</v>
      </c>
      <c r="J11" s="32" t="s">
        <v>85</v>
      </c>
      <c r="K11" s="10" t="s">
        <v>124</v>
      </c>
      <c r="L11" s="10" t="s">
        <v>125</v>
      </c>
      <c r="M11" s="10">
        <v>4</v>
      </c>
      <c r="N11" s="10">
        <v>0</v>
      </c>
      <c r="O11" s="10" t="s">
        <v>139</v>
      </c>
      <c r="P11" s="10">
        <f>+M11*30</f>
        <v>120</v>
      </c>
      <c r="Q11" s="27">
        <v>14000000</v>
      </c>
      <c r="R11" s="10" t="s">
        <v>123</v>
      </c>
      <c r="S11" s="27">
        <v>14000000</v>
      </c>
      <c r="T11" s="10" t="s">
        <v>140</v>
      </c>
      <c r="U11" s="33" t="s">
        <v>143</v>
      </c>
      <c r="V11" s="10" t="s">
        <v>141</v>
      </c>
      <c r="W11" s="16"/>
    </row>
    <row r="12" spans="2:23" ht="68">
      <c r="B12" s="15"/>
      <c r="C12" s="10" t="s">
        <v>16</v>
      </c>
      <c r="D12" s="32" t="s">
        <v>162</v>
      </c>
      <c r="E12" s="11" t="s">
        <v>17</v>
      </c>
      <c r="F12" s="11" t="s">
        <v>18</v>
      </c>
      <c r="G12" s="32" t="s">
        <v>179</v>
      </c>
      <c r="H12" s="26" t="s">
        <v>22</v>
      </c>
      <c r="I12" s="12" t="s">
        <v>49</v>
      </c>
      <c r="J12" s="32" t="s">
        <v>86</v>
      </c>
      <c r="K12" s="10" t="s">
        <v>124</v>
      </c>
      <c r="L12" s="10" t="s">
        <v>125</v>
      </c>
      <c r="M12" s="10">
        <v>8</v>
      </c>
      <c r="N12" s="10">
        <v>0</v>
      </c>
      <c r="O12" s="10" t="s">
        <v>139</v>
      </c>
      <c r="P12" s="10">
        <f>+M12*30</f>
        <v>240</v>
      </c>
      <c r="Q12" s="27">
        <v>39344000</v>
      </c>
      <c r="R12" s="10" t="s">
        <v>123</v>
      </c>
      <c r="S12" s="27">
        <v>39344000</v>
      </c>
      <c r="T12" s="10" t="s">
        <v>140</v>
      </c>
      <c r="U12" s="33" t="s">
        <v>144</v>
      </c>
      <c r="V12" s="10" t="s">
        <v>141</v>
      </c>
      <c r="W12" s="16"/>
    </row>
    <row r="13" spans="2:23" ht="85">
      <c r="B13" s="15"/>
      <c r="C13" s="10" t="s">
        <v>16</v>
      </c>
      <c r="D13" s="32" t="s">
        <v>163</v>
      </c>
      <c r="E13" s="11" t="s">
        <v>17</v>
      </c>
      <c r="F13" s="11" t="s">
        <v>18</v>
      </c>
      <c r="G13" s="32" t="s">
        <v>180</v>
      </c>
      <c r="H13" s="26" t="s">
        <v>23</v>
      </c>
      <c r="I13" s="12" t="s">
        <v>50</v>
      </c>
      <c r="J13" s="32" t="s">
        <v>87</v>
      </c>
      <c r="K13" s="10" t="s">
        <v>124</v>
      </c>
      <c r="L13" s="10" t="s">
        <v>126</v>
      </c>
      <c r="M13" s="10">
        <v>8</v>
      </c>
      <c r="N13" s="10">
        <v>0</v>
      </c>
      <c r="O13" s="10" t="s">
        <v>139</v>
      </c>
      <c r="P13" s="10">
        <f>+M13*30</f>
        <v>240</v>
      </c>
      <c r="Q13" s="27">
        <v>36000000</v>
      </c>
      <c r="R13" s="10" t="s">
        <v>123</v>
      </c>
      <c r="S13" s="27">
        <v>36000000</v>
      </c>
      <c r="T13" s="10" t="s">
        <v>140</v>
      </c>
      <c r="U13" s="33" t="s">
        <v>145</v>
      </c>
      <c r="V13" s="10" t="s">
        <v>141</v>
      </c>
      <c r="W13" s="16"/>
    </row>
    <row r="14" spans="2:23" ht="68">
      <c r="B14" s="15"/>
      <c r="C14" s="10" t="s">
        <v>16</v>
      </c>
      <c r="D14" s="32" t="s">
        <v>164</v>
      </c>
      <c r="E14" s="11" t="s">
        <v>17</v>
      </c>
      <c r="F14" s="11" t="s">
        <v>18</v>
      </c>
      <c r="G14" s="32" t="s">
        <v>181</v>
      </c>
      <c r="H14" s="26" t="s">
        <v>24</v>
      </c>
      <c r="I14" s="12" t="s">
        <v>51</v>
      </c>
      <c r="J14" s="32" t="s">
        <v>88</v>
      </c>
      <c r="K14" s="10" t="s">
        <v>124</v>
      </c>
      <c r="L14" s="10" t="s">
        <v>125</v>
      </c>
      <c r="M14" s="10">
        <v>4</v>
      </c>
      <c r="N14" s="10">
        <v>0</v>
      </c>
      <c r="O14" s="10" t="s">
        <v>139</v>
      </c>
      <c r="P14" s="10">
        <f>+M14*30</f>
        <v>120</v>
      </c>
      <c r="Q14" s="27">
        <v>24800000</v>
      </c>
      <c r="R14" s="10" t="s">
        <v>123</v>
      </c>
      <c r="S14" s="27">
        <v>24800000</v>
      </c>
      <c r="T14" s="10" t="s">
        <v>140</v>
      </c>
      <c r="U14" s="33" t="s">
        <v>146</v>
      </c>
      <c r="V14" s="10" t="s">
        <v>141</v>
      </c>
      <c r="W14" s="16"/>
    </row>
    <row r="15" spans="2:23" ht="170">
      <c r="B15" s="15"/>
      <c r="C15" s="10" t="s">
        <v>16</v>
      </c>
      <c r="D15" s="32" t="s">
        <v>165</v>
      </c>
      <c r="E15" s="11" t="s">
        <v>19</v>
      </c>
      <c r="F15" s="11" t="s">
        <v>20</v>
      </c>
      <c r="G15" s="32" t="s">
        <v>182</v>
      </c>
      <c r="H15" s="26" t="s">
        <v>240</v>
      </c>
      <c r="I15" s="12" t="s">
        <v>52</v>
      </c>
      <c r="J15" s="32" t="s">
        <v>89</v>
      </c>
      <c r="K15" s="10" t="s">
        <v>124</v>
      </c>
      <c r="L15" s="10" t="s">
        <v>127</v>
      </c>
      <c r="M15" s="10">
        <v>10</v>
      </c>
      <c r="N15" s="10">
        <v>20</v>
      </c>
      <c r="O15" s="10" t="s">
        <v>139</v>
      </c>
      <c r="P15" s="10">
        <f>+M15*30+N15</f>
        <v>320</v>
      </c>
      <c r="Q15" s="27">
        <v>0</v>
      </c>
      <c r="R15" s="10" t="s">
        <v>123</v>
      </c>
      <c r="S15" s="27">
        <v>0</v>
      </c>
      <c r="T15" s="10" t="s">
        <v>140</v>
      </c>
      <c r="U15" s="33" t="s">
        <v>147</v>
      </c>
      <c r="V15" s="10" t="s">
        <v>141</v>
      </c>
      <c r="W15" s="16"/>
    </row>
    <row r="16" spans="2:23" ht="51">
      <c r="B16" s="15"/>
      <c r="C16" s="10" t="s">
        <v>16</v>
      </c>
      <c r="D16" s="32" t="s">
        <v>166</v>
      </c>
      <c r="E16" s="11" t="s">
        <v>17</v>
      </c>
      <c r="F16" s="11" t="s">
        <v>18</v>
      </c>
      <c r="G16" s="32" t="s">
        <v>183</v>
      </c>
      <c r="H16" s="26" t="s">
        <v>25</v>
      </c>
      <c r="I16" s="12" t="s">
        <v>53</v>
      </c>
      <c r="J16" s="32" t="s">
        <v>90</v>
      </c>
      <c r="K16" s="10" t="s">
        <v>124</v>
      </c>
      <c r="L16" s="10" t="s">
        <v>128</v>
      </c>
      <c r="M16" s="10">
        <v>4</v>
      </c>
      <c r="N16" s="10">
        <v>0</v>
      </c>
      <c r="O16" s="10" t="s">
        <v>139</v>
      </c>
      <c r="P16" s="10">
        <f t="shared" ref="P16:P29" si="0">+M16*30</f>
        <v>120</v>
      </c>
      <c r="Q16" s="27">
        <v>22544000</v>
      </c>
      <c r="R16" s="10" t="s">
        <v>123</v>
      </c>
      <c r="S16" s="27">
        <v>22544000</v>
      </c>
      <c r="T16" s="10" t="s">
        <v>140</v>
      </c>
      <c r="U16" s="33" t="s">
        <v>148</v>
      </c>
      <c r="V16" s="10" t="s">
        <v>141</v>
      </c>
      <c r="W16" s="16"/>
    </row>
    <row r="17" spans="2:23" ht="68">
      <c r="B17" s="15"/>
      <c r="C17" s="10" t="s">
        <v>16</v>
      </c>
      <c r="D17" s="32" t="s">
        <v>167</v>
      </c>
      <c r="E17" s="11" t="s">
        <v>17</v>
      </c>
      <c r="F17" s="11" t="s">
        <v>18</v>
      </c>
      <c r="G17" s="32" t="s">
        <v>184</v>
      </c>
      <c r="H17" s="26" t="s">
        <v>26</v>
      </c>
      <c r="I17" s="12" t="s">
        <v>54</v>
      </c>
      <c r="J17" s="32" t="s">
        <v>91</v>
      </c>
      <c r="K17" s="10" t="s">
        <v>124</v>
      </c>
      <c r="L17" s="10" t="s">
        <v>129</v>
      </c>
      <c r="M17" s="10">
        <v>4</v>
      </c>
      <c r="N17" s="10">
        <v>0</v>
      </c>
      <c r="O17" s="10" t="s">
        <v>139</v>
      </c>
      <c r="P17" s="10">
        <f t="shared" si="0"/>
        <v>120</v>
      </c>
      <c r="Q17" s="27">
        <v>22544000</v>
      </c>
      <c r="R17" s="10" t="s">
        <v>123</v>
      </c>
      <c r="S17" s="27">
        <v>22544000</v>
      </c>
      <c r="T17" s="10" t="s">
        <v>140</v>
      </c>
      <c r="U17" s="33" t="s">
        <v>149</v>
      </c>
      <c r="V17" s="10" t="s">
        <v>141</v>
      </c>
      <c r="W17" s="16"/>
    </row>
    <row r="18" spans="2:23" ht="68">
      <c r="B18" s="15"/>
      <c r="C18" s="10" t="s">
        <v>16</v>
      </c>
      <c r="D18" s="32" t="s">
        <v>167</v>
      </c>
      <c r="E18" s="11" t="s">
        <v>17</v>
      </c>
      <c r="F18" s="11" t="s">
        <v>18</v>
      </c>
      <c r="G18" s="32" t="s">
        <v>185</v>
      </c>
      <c r="H18" s="26" t="s">
        <v>26</v>
      </c>
      <c r="I18" s="12" t="s">
        <v>55</v>
      </c>
      <c r="J18" s="32" t="s">
        <v>92</v>
      </c>
      <c r="K18" s="10" t="s">
        <v>124</v>
      </c>
      <c r="L18" s="10" t="s">
        <v>130</v>
      </c>
      <c r="M18" s="10">
        <v>4</v>
      </c>
      <c r="N18" s="10">
        <v>0</v>
      </c>
      <c r="O18" s="10" t="s">
        <v>139</v>
      </c>
      <c r="P18" s="10">
        <f t="shared" si="0"/>
        <v>120</v>
      </c>
      <c r="Q18" s="27">
        <v>22544000</v>
      </c>
      <c r="R18" s="10" t="s">
        <v>123</v>
      </c>
      <c r="S18" s="27">
        <v>22544000</v>
      </c>
      <c r="T18" s="10" t="s">
        <v>140</v>
      </c>
      <c r="U18" s="33" t="s">
        <v>149</v>
      </c>
      <c r="V18" s="10" t="s">
        <v>141</v>
      </c>
      <c r="W18" s="16"/>
    </row>
    <row r="19" spans="2:23" ht="68">
      <c r="B19" s="15"/>
      <c r="C19" s="10" t="s">
        <v>16</v>
      </c>
      <c r="D19" s="32" t="s">
        <v>168</v>
      </c>
      <c r="E19" s="11" t="s">
        <v>17</v>
      </c>
      <c r="F19" s="11" t="s">
        <v>18</v>
      </c>
      <c r="G19" s="32" t="s">
        <v>186</v>
      </c>
      <c r="H19" s="26" t="s">
        <v>27</v>
      </c>
      <c r="I19" s="12" t="s">
        <v>56</v>
      </c>
      <c r="J19" s="32" t="s">
        <v>93</v>
      </c>
      <c r="K19" s="10" t="s">
        <v>124</v>
      </c>
      <c r="L19" s="10" t="s">
        <v>131</v>
      </c>
      <c r="M19" s="10">
        <v>4</v>
      </c>
      <c r="N19" s="10">
        <v>0</v>
      </c>
      <c r="O19" s="10" t="s">
        <v>139</v>
      </c>
      <c r="P19" s="10">
        <f t="shared" si="0"/>
        <v>120</v>
      </c>
      <c r="Q19" s="27">
        <v>14000000</v>
      </c>
      <c r="R19" s="10" t="s">
        <v>123</v>
      </c>
      <c r="S19" s="27">
        <v>14000000</v>
      </c>
      <c r="T19" s="10" t="s">
        <v>140</v>
      </c>
      <c r="U19" s="33" t="s">
        <v>150</v>
      </c>
      <c r="V19" s="10" t="s">
        <v>141</v>
      </c>
      <c r="W19" s="16"/>
    </row>
    <row r="20" spans="2:23" ht="51">
      <c r="B20" s="15"/>
      <c r="C20" s="10" t="s">
        <v>16</v>
      </c>
      <c r="D20" s="32" t="s">
        <v>169</v>
      </c>
      <c r="E20" s="11" t="s">
        <v>17</v>
      </c>
      <c r="F20" s="11" t="s">
        <v>18</v>
      </c>
      <c r="G20" s="32" t="s">
        <v>187</v>
      </c>
      <c r="H20" s="26" t="s">
        <v>28</v>
      </c>
      <c r="I20" s="12" t="s">
        <v>57</v>
      </c>
      <c r="J20" s="32" t="s">
        <v>94</v>
      </c>
      <c r="K20" s="10" t="s">
        <v>124</v>
      </c>
      <c r="L20" s="10" t="s">
        <v>131</v>
      </c>
      <c r="M20" s="10">
        <v>4</v>
      </c>
      <c r="N20" s="10">
        <v>0</v>
      </c>
      <c r="O20" s="10" t="s">
        <v>139</v>
      </c>
      <c r="P20" s="10">
        <f t="shared" si="0"/>
        <v>120</v>
      </c>
      <c r="Q20" s="27">
        <v>14000000</v>
      </c>
      <c r="R20" s="10" t="s">
        <v>123</v>
      </c>
      <c r="S20" s="27">
        <v>14000000</v>
      </c>
      <c r="T20" s="10" t="s">
        <v>140</v>
      </c>
      <c r="U20" s="33" t="s">
        <v>151</v>
      </c>
      <c r="V20" s="10" t="s">
        <v>141</v>
      </c>
      <c r="W20" s="16"/>
    </row>
    <row r="21" spans="2:23" ht="85">
      <c r="B21" s="15"/>
      <c r="C21" s="10" t="s">
        <v>16</v>
      </c>
      <c r="D21" s="32" t="s">
        <v>170</v>
      </c>
      <c r="E21" s="11" t="s">
        <v>17</v>
      </c>
      <c r="F21" s="11" t="s">
        <v>18</v>
      </c>
      <c r="G21" s="32" t="s">
        <v>188</v>
      </c>
      <c r="H21" s="26" t="s">
        <v>29</v>
      </c>
      <c r="I21" s="12" t="s">
        <v>58</v>
      </c>
      <c r="J21" s="32" t="s">
        <v>95</v>
      </c>
      <c r="K21" s="10" t="s">
        <v>124</v>
      </c>
      <c r="L21" s="10" t="s">
        <v>128</v>
      </c>
      <c r="M21" s="10">
        <v>4</v>
      </c>
      <c r="N21" s="10">
        <v>0</v>
      </c>
      <c r="O21" s="10" t="s">
        <v>139</v>
      </c>
      <c r="P21" s="10">
        <f t="shared" si="0"/>
        <v>120</v>
      </c>
      <c r="Q21" s="27">
        <v>15400000</v>
      </c>
      <c r="R21" s="10" t="s">
        <v>123</v>
      </c>
      <c r="S21" s="27">
        <v>15400000</v>
      </c>
      <c r="T21" s="10" t="s">
        <v>140</v>
      </c>
      <c r="U21" s="33" t="s">
        <v>152</v>
      </c>
      <c r="V21" s="10" t="s">
        <v>141</v>
      </c>
      <c r="W21" s="16"/>
    </row>
    <row r="22" spans="2:23" ht="51">
      <c r="B22" s="15"/>
      <c r="C22" s="10" t="s">
        <v>16</v>
      </c>
      <c r="D22" s="32" t="s">
        <v>167</v>
      </c>
      <c r="E22" s="11" t="s">
        <v>17</v>
      </c>
      <c r="F22" s="11" t="s">
        <v>18</v>
      </c>
      <c r="G22" s="32" t="s">
        <v>189</v>
      </c>
      <c r="H22" s="26" t="s">
        <v>30</v>
      </c>
      <c r="I22" s="12" t="s">
        <v>59</v>
      </c>
      <c r="J22" s="32" t="s">
        <v>96</v>
      </c>
      <c r="K22" s="10" t="s">
        <v>124</v>
      </c>
      <c r="L22" s="10" t="s">
        <v>131</v>
      </c>
      <c r="M22" s="10">
        <v>2</v>
      </c>
      <c r="N22" s="10">
        <v>0</v>
      </c>
      <c r="O22" s="10" t="s">
        <v>139</v>
      </c>
      <c r="P22" s="10">
        <f t="shared" si="0"/>
        <v>60</v>
      </c>
      <c r="Q22" s="27">
        <v>6700000</v>
      </c>
      <c r="R22" s="10" t="s">
        <v>123</v>
      </c>
      <c r="S22" s="27">
        <v>6700000</v>
      </c>
      <c r="T22" s="10" t="s">
        <v>140</v>
      </c>
      <c r="U22" s="33" t="s">
        <v>149</v>
      </c>
      <c r="V22" s="10" t="s">
        <v>141</v>
      </c>
      <c r="W22" s="16"/>
    </row>
    <row r="23" spans="2:23" ht="51">
      <c r="B23" s="15"/>
      <c r="C23" s="10" t="s">
        <v>16</v>
      </c>
      <c r="D23" s="32" t="s">
        <v>171</v>
      </c>
      <c r="E23" s="11" t="s">
        <v>17</v>
      </c>
      <c r="F23" s="11" t="s">
        <v>18</v>
      </c>
      <c r="G23" s="32" t="s">
        <v>190</v>
      </c>
      <c r="H23" s="26" t="s">
        <v>30</v>
      </c>
      <c r="I23" s="12" t="s">
        <v>60</v>
      </c>
      <c r="J23" s="32" t="s">
        <v>97</v>
      </c>
      <c r="K23" s="10" t="s">
        <v>124</v>
      </c>
      <c r="L23" s="10" t="s">
        <v>131</v>
      </c>
      <c r="M23" s="10">
        <v>2</v>
      </c>
      <c r="N23" s="10">
        <v>0</v>
      </c>
      <c r="O23" s="10" t="s">
        <v>139</v>
      </c>
      <c r="P23" s="10">
        <f t="shared" si="0"/>
        <v>60</v>
      </c>
      <c r="Q23" s="27">
        <v>6700000</v>
      </c>
      <c r="R23" s="10" t="s">
        <v>123</v>
      </c>
      <c r="S23" s="27">
        <v>6700000</v>
      </c>
      <c r="T23" s="10" t="s">
        <v>140</v>
      </c>
      <c r="U23" s="33" t="s">
        <v>153</v>
      </c>
      <c r="V23" s="10" t="s">
        <v>141</v>
      </c>
      <c r="W23" s="16"/>
    </row>
    <row r="24" spans="2:23" ht="102">
      <c r="B24" s="15"/>
      <c r="C24" s="10" t="s">
        <v>16</v>
      </c>
      <c r="D24" s="32" t="s">
        <v>172</v>
      </c>
      <c r="E24" s="11" t="s">
        <v>17</v>
      </c>
      <c r="F24" s="11" t="s">
        <v>18</v>
      </c>
      <c r="G24" s="32" t="s">
        <v>191</v>
      </c>
      <c r="H24" s="26" t="s">
        <v>31</v>
      </c>
      <c r="I24" s="12" t="s">
        <v>61</v>
      </c>
      <c r="J24" s="32" t="s">
        <v>98</v>
      </c>
      <c r="K24" s="10" t="s">
        <v>124</v>
      </c>
      <c r="L24" s="10" t="s">
        <v>127</v>
      </c>
      <c r="M24" s="10">
        <v>4</v>
      </c>
      <c r="N24" s="10">
        <v>0</v>
      </c>
      <c r="O24" s="10" t="s">
        <v>139</v>
      </c>
      <c r="P24" s="10">
        <f t="shared" si="0"/>
        <v>120</v>
      </c>
      <c r="Q24" s="27">
        <v>22544000</v>
      </c>
      <c r="R24" s="10" t="s">
        <v>123</v>
      </c>
      <c r="S24" s="27">
        <v>22544000</v>
      </c>
      <c r="T24" s="10" t="s">
        <v>140</v>
      </c>
      <c r="U24" s="33" t="s">
        <v>154</v>
      </c>
      <c r="V24" s="10" t="s">
        <v>141</v>
      </c>
      <c r="W24" s="16"/>
    </row>
    <row r="25" spans="2:23" ht="51">
      <c r="B25" s="15"/>
      <c r="C25" s="10" t="s">
        <v>16</v>
      </c>
      <c r="D25" s="32" t="s">
        <v>172</v>
      </c>
      <c r="E25" s="11" t="s">
        <v>17</v>
      </c>
      <c r="F25" s="11" t="s">
        <v>18</v>
      </c>
      <c r="G25" s="32" t="s">
        <v>192</v>
      </c>
      <c r="H25" s="26" t="s">
        <v>32</v>
      </c>
      <c r="I25" s="12" t="s">
        <v>62</v>
      </c>
      <c r="J25" s="32" t="s">
        <v>99</v>
      </c>
      <c r="K25" s="10" t="s">
        <v>124</v>
      </c>
      <c r="L25" s="10" t="s">
        <v>132</v>
      </c>
      <c r="M25" s="10">
        <v>4</v>
      </c>
      <c r="N25" s="10">
        <v>0</v>
      </c>
      <c r="O25" s="10" t="s">
        <v>139</v>
      </c>
      <c r="P25" s="10">
        <f t="shared" si="0"/>
        <v>120</v>
      </c>
      <c r="Q25" s="27">
        <v>11904000</v>
      </c>
      <c r="R25" s="10" t="s">
        <v>123</v>
      </c>
      <c r="S25" s="27">
        <v>11904000</v>
      </c>
      <c r="T25" s="10" t="s">
        <v>140</v>
      </c>
      <c r="U25" s="33" t="s">
        <v>154</v>
      </c>
      <c r="V25" s="10" t="s">
        <v>141</v>
      </c>
      <c r="W25" s="16"/>
    </row>
    <row r="26" spans="2:23" ht="102">
      <c r="B26" s="15"/>
      <c r="C26" s="10" t="s">
        <v>16</v>
      </c>
      <c r="D26" s="32" t="s">
        <v>173</v>
      </c>
      <c r="E26" s="11" t="s">
        <v>17</v>
      </c>
      <c r="F26" s="11" t="s">
        <v>18</v>
      </c>
      <c r="G26" s="32" t="s">
        <v>193</v>
      </c>
      <c r="H26" s="26" t="s">
        <v>31</v>
      </c>
      <c r="I26" s="12" t="s">
        <v>63</v>
      </c>
      <c r="J26" s="32" t="s">
        <v>100</v>
      </c>
      <c r="K26" s="10" t="s">
        <v>124</v>
      </c>
      <c r="L26" s="10" t="s">
        <v>133</v>
      </c>
      <c r="M26" s="10">
        <v>4</v>
      </c>
      <c r="N26" s="10">
        <v>0</v>
      </c>
      <c r="O26" s="10" t="s">
        <v>139</v>
      </c>
      <c r="P26" s="10">
        <f t="shared" si="0"/>
        <v>120</v>
      </c>
      <c r="Q26" s="27">
        <v>21200000</v>
      </c>
      <c r="R26" s="10" t="s">
        <v>123</v>
      </c>
      <c r="S26" s="27">
        <v>21200000</v>
      </c>
      <c r="T26" s="10" t="s">
        <v>140</v>
      </c>
      <c r="U26" s="33" t="s">
        <v>155</v>
      </c>
      <c r="V26" s="10" t="s">
        <v>141</v>
      </c>
      <c r="W26" s="16"/>
    </row>
    <row r="27" spans="2:23" ht="51">
      <c r="B27" s="15"/>
      <c r="C27" s="10" t="s">
        <v>16</v>
      </c>
      <c r="D27" s="32" t="s">
        <v>174</v>
      </c>
      <c r="E27" s="11" t="s">
        <v>17</v>
      </c>
      <c r="F27" s="11" t="s">
        <v>18</v>
      </c>
      <c r="G27" s="32" t="s">
        <v>194</v>
      </c>
      <c r="H27" s="26" t="s">
        <v>33</v>
      </c>
      <c r="I27" s="12" t="s">
        <v>64</v>
      </c>
      <c r="J27" s="32" t="s">
        <v>101</v>
      </c>
      <c r="K27" s="10" t="s">
        <v>124</v>
      </c>
      <c r="L27" s="10" t="s">
        <v>132</v>
      </c>
      <c r="M27" s="10">
        <v>4</v>
      </c>
      <c r="N27" s="10">
        <v>0</v>
      </c>
      <c r="O27" s="10" t="s">
        <v>139</v>
      </c>
      <c r="P27" s="10">
        <f t="shared" si="0"/>
        <v>120</v>
      </c>
      <c r="Q27" s="27">
        <v>16800000</v>
      </c>
      <c r="R27" s="10" t="s">
        <v>123</v>
      </c>
      <c r="S27" s="27">
        <v>16800000</v>
      </c>
      <c r="T27" s="10" t="s">
        <v>140</v>
      </c>
      <c r="U27" s="33" t="s">
        <v>156</v>
      </c>
      <c r="V27" s="10" t="s">
        <v>141</v>
      </c>
      <c r="W27" s="16"/>
    </row>
    <row r="28" spans="2:23" ht="85">
      <c r="B28" s="15"/>
      <c r="C28" s="10" t="s">
        <v>16</v>
      </c>
      <c r="D28" s="32" t="s">
        <v>175</v>
      </c>
      <c r="E28" s="11" t="s">
        <v>17</v>
      </c>
      <c r="F28" s="11" t="s">
        <v>18</v>
      </c>
      <c r="G28" s="32" t="s">
        <v>195</v>
      </c>
      <c r="H28" s="26" t="s">
        <v>34</v>
      </c>
      <c r="I28" s="12" t="s">
        <v>65</v>
      </c>
      <c r="J28" s="32" t="s">
        <v>102</v>
      </c>
      <c r="K28" s="10" t="s">
        <v>124</v>
      </c>
      <c r="L28" s="10" t="s">
        <v>130</v>
      </c>
      <c r="M28" s="10">
        <v>4</v>
      </c>
      <c r="N28" s="10">
        <v>0</v>
      </c>
      <c r="O28" s="10" t="s">
        <v>139</v>
      </c>
      <c r="P28" s="10">
        <f t="shared" si="0"/>
        <v>120</v>
      </c>
      <c r="Q28" s="27">
        <v>11904000</v>
      </c>
      <c r="R28" s="10" t="s">
        <v>123</v>
      </c>
      <c r="S28" s="27">
        <v>11904000</v>
      </c>
      <c r="T28" s="10" t="s">
        <v>140</v>
      </c>
      <c r="U28" s="33" t="s">
        <v>157</v>
      </c>
      <c r="V28" s="10" t="s">
        <v>141</v>
      </c>
      <c r="W28" s="16"/>
    </row>
    <row r="29" spans="2:23" ht="68">
      <c r="B29" s="15"/>
      <c r="C29" s="10" t="s">
        <v>16</v>
      </c>
      <c r="D29" s="32" t="s">
        <v>176</v>
      </c>
      <c r="E29" s="11" t="s">
        <v>17</v>
      </c>
      <c r="F29" s="11" t="s">
        <v>18</v>
      </c>
      <c r="G29" s="32" t="s">
        <v>196</v>
      </c>
      <c r="H29" s="26" t="s">
        <v>35</v>
      </c>
      <c r="I29" s="12" t="s">
        <v>66</v>
      </c>
      <c r="J29" s="32" t="s">
        <v>103</v>
      </c>
      <c r="K29" s="10" t="s">
        <v>124</v>
      </c>
      <c r="L29" s="10" t="s">
        <v>134</v>
      </c>
      <c r="M29" s="10">
        <v>4</v>
      </c>
      <c r="N29" s="10">
        <v>0</v>
      </c>
      <c r="O29" s="10" t="s">
        <v>139</v>
      </c>
      <c r="P29" s="10">
        <f t="shared" si="0"/>
        <v>120</v>
      </c>
      <c r="Q29" s="27">
        <v>22544000</v>
      </c>
      <c r="R29" s="10" t="s">
        <v>123</v>
      </c>
      <c r="S29" s="27">
        <v>22544000</v>
      </c>
      <c r="T29" s="10" t="s">
        <v>140</v>
      </c>
      <c r="U29" s="33" t="s">
        <v>158</v>
      </c>
      <c r="V29" s="10" t="s">
        <v>141</v>
      </c>
      <c r="W29" s="16"/>
    </row>
    <row r="30" spans="2:23" ht="68">
      <c r="B30" s="15"/>
      <c r="C30" s="10" t="s">
        <v>16</v>
      </c>
      <c r="D30" s="32" t="s">
        <v>168</v>
      </c>
      <c r="E30" s="11" t="s">
        <v>17</v>
      </c>
      <c r="F30" s="11" t="s">
        <v>18</v>
      </c>
      <c r="G30" s="32" t="s">
        <v>197</v>
      </c>
      <c r="H30" s="26" t="s">
        <v>27</v>
      </c>
      <c r="I30" s="12" t="s">
        <v>67</v>
      </c>
      <c r="J30" s="32" t="s">
        <v>104</v>
      </c>
      <c r="K30" s="10" t="s">
        <v>124</v>
      </c>
      <c r="L30" s="10" t="s">
        <v>131</v>
      </c>
      <c r="M30" s="10">
        <v>4</v>
      </c>
      <c r="N30" s="10">
        <v>0</v>
      </c>
      <c r="O30" s="10" t="s">
        <v>139</v>
      </c>
      <c r="P30" s="10">
        <f t="shared" ref="P30:P47" si="1">+M30*30</f>
        <v>120</v>
      </c>
      <c r="Q30" s="27">
        <v>14000000</v>
      </c>
      <c r="R30" s="10" t="s">
        <v>123</v>
      </c>
      <c r="S30" s="27">
        <v>14000000</v>
      </c>
      <c r="T30" s="10" t="s">
        <v>140</v>
      </c>
      <c r="U30" s="33" t="s">
        <v>150</v>
      </c>
      <c r="V30" s="10" t="s">
        <v>141</v>
      </c>
      <c r="W30" s="16"/>
    </row>
    <row r="31" spans="2:23" ht="68">
      <c r="B31" s="15"/>
      <c r="C31" s="10" t="s">
        <v>16</v>
      </c>
      <c r="D31" s="32" t="s">
        <v>198</v>
      </c>
      <c r="E31" s="11" t="s">
        <v>17</v>
      </c>
      <c r="F31" s="11" t="s">
        <v>18</v>
      </c>
      <c r="G31" s="32" t="s">
        <v>199</v>
      </c>
      <c r="H31" s="26" t="s">
        <v>36</v>
      </c>
      <c r="I31" s="12" t="s">
        <v>68</v>
      </c>
      <c r="J31" s="32" t="s">
        <v>105</v>
      </c>
      <c r="K31" s="10" t="s">
        <v>124</v>
      </c>
      <c r="L31" s="10" t="s">
        <v>133</v>
      </c>
      <c r="M31" s="10">
        <v>4</v>
      </c>
      <c r="N31" s="10">
        <v>0</v>
      </c>
      <c r="O31" s="10" t="s">
        <v>139</v>
      </c>
      <c r="P31" s="10">
        <f t="shared" si="1"/>
        <v>120</v>
      </c>
      <c r="Q31" s="27">
        <v>28000000</v>
      </c>
      <c r="R31" s="10" t="s">
        <v>123</v>
      </c>
      <c r="S31" s="27">
        <v>28000000</v>
      </c>
      <c r="T31" s="10" t="s">
        <v>140</v>
      </c>
      <c r="U31" s="33" t="s">
        <v>225</v>
      </c>
      <c r="V31" s="10" t="s">
        <v>141</v>
      </c>
      <c r="W31" s="16"/>
    </row>
    <row r="32" spans="2:23" ht="51">
      <c r="B32" s="15"/>
      <c r="C32" s="10" t="s">
        <v>16</v>
      </c>
      <c r="D32" s="32" t="s">
        <v>174</v>
      </c>
      <c r="E32" s="11" t="s">
        <v>17</v>
      </c>
      <c r="F32" s="11" t="s">
        <v>18</v>
      </c>
      <c r="G32" s="32" t="s">
        <v>200</v>
      </c>
      <c r="H32" s="26" t="s">
        <v>32</v>
      </c>
      <c r="I32" s="12" t="s">
        <v>69</v>
      </c>
      <c r="J32" s="32" t="s">
        <v>106</v>
      </c>
      <c r="K32" s="10" t="s">
        <v>124</v>
      </c>
      <c r="L32" s="10" t="s">
        <v>134</v>
      </c>
      <c r="M32" s="10">
        <v>4</v>
      </c>
      <c r="N32" s="10">
        <v>0</v>
      </c>
      <c r="O32" s="10" t="s">
        <v>139</v>
      </c>
      <c r="P32" s="10">
        <f t="shared" si="1"/>
        <v>120</v>
      </c>
      <c r="Q32" s="27">
        <v>11904000</v>
      </c>
      <c r="R32" s="10" t="s">
        <v>123</v>
      </c>
      <c r="S32" s="27">
        <v>11904000</v>
      </c>
      <c r="T32" s="10" t="s">
        <v>140</v>
      </c>
      <c r="U32" s="33" t="s">
        <v>156</v>
      </c>
      <c r="V32" s="10" t="s">
        <v>141</v>
      </c>
      <c r="W32" s="16"/>
    </row>
    <row r="33" spans="2:23" ht="51">
      <c r="B33" s="15"/>
      <c r="C33" s="10" t="s">
        <v>16</v>
      </c>
      <c r="D33" s="32" t="s">
        <v>201</v>
      </c>
      <c r="E33" s="11" t="s">
        <v>17</v>
      </c>
      <c r="F33" s="11" t="s">
        <v>18</v>
      </c>
      <c r="G33" s="32" t="s">
        <v>202</v>
      </c>
      <c r="H33" s="26" t="s">
        <v>37</v>
      </c>
      <c r="I33" s="12" t="s">
        <v>70</v>
      </c>
      <c r="J33" s="32" t="s">
        <v>107</v>
      </c>
      <c r="K33" s="10" t="s">
        <v>124</v>
      </c>
      <c r="L33" s="10" t="s">
        <v>132</v>
      </c>
      <c r="M33" s="10">
        <v>8</v>
      </c>
      <c r="N33" s="10">
        <v>0</v>
      </c>
      <c r="O33" s="10" t="s">
        <v>139</v>
      </c>
      <c r="P33" s="10">
        <f t="shared" si="1"/>
        <v>240</v>
      </c>
      <c r="Q33" s="27">
        <v>39200000</v>
      </c>
      <c r="R33" s="10" t="s">
        <v>123</v>
      </c>
      <c r="S33" s="27">
        <v>39200000</v>
      </c>
      <c r="T33" s="10" t="s">
        <v>140</v>
      </c>
      <c r="U33" s="33" t="s">
        <v>226</v>
      </c>
      <c r="V33" s="10" t="s">
        <v>141</v>
      </c>
      <c r="W33" s="16"/>
    </row>
    <row r="34" spans="2:23" ht="85">
      <c r="B34" s="15"/>
      <c r="C34" s="10" t="s">
        <v>16</v>
      </c>
      <c r="D34" s="32" t="s">
        <v>203</v>
      </c>
      <c r="E34" s="11" t="s">
        <v>17</v>
      </c>
      <c r="F34" s="11" t="s">
        <v>18</v>
      </c>
      <c r="G34" s="32" t="s">
        <v>204</v>
      </c>
      <c r="H34" s="26" t="s">
        <v>34</v>
      </c>
      <c r="I34" s="12" t="s">
        <v>71</v>
      </c>
      <c r="J34" s="32" t="s">
        <v>108</v>
      </c>
      <c r="K34" s="10" t="s">
        <v>124</v>
      </c>
      <c r="L34" s="10" t="s">
        <v>133</v>
      </c>
      <c r="M34" s="10">
        <v>4</v>
      </c>
      <c r="N34" s="10">
        <v>0</v>
      </c>
      <c r="O34" s="10" t="s">
        <v>139</v>
      </c>
      <c r="P34" s="10">
        <f t="shared" si="1"/>
        <v>120</v>
      </c>
      <c r="Q34" s="27">
        <v>11904000</v>
      </c>
      <c r="R34" s="10" t="s">
        <v>123</v>
      </c>
      <c r="S34" s="27">
        <v>11904000</v>
      </c>
      <c r="T34" s="10" t="s">
        <v>140</v>
      </c>
      <c r="U34" s="33" t="s">
        <v>227</v>
      </c>
      <c r="V34" s="10" t="s">
        <v>141</v>
      </c>
      <c r="W34" s="16"/>
    </row>
    <row r="35" spans="2:23" ht="51">
      <c r="B35" s="15"/>
      <c r="C35" s="10" t="s">
        <v>16</v>
      </c>
      <c r="D35" s="32" t="s">
        <v>205</v>
      </c>
      <c r="E35" s="11" t="s">
        <v>17</v>
      </c>
      <c r="F35" s="11" t="s">
        <v>18</v>
      </c>
      <c r="G35" s="32" t="s">
        <v>206</v>
      </c>
      <c r="H35" s="26" t="s">
        <v>38</v>
      </c>
      <c r="I35" s="12" t="s">
        <v>72</v>
      </c>
      <c r="J35" s="32" t="s">
        <v>109</v>
      </c>
      <c r="K35" s="10" t="s">
        <v>124</v>
      </c>
      <c r="L35" s="10" t="s">
        <v>135</v>
      </c>
      <c r="M35" s="10">
        <v>4</v>
      </c>
      <c r="N35" s="10">
        <v>0</v>
      </c>
      <c r="O35" s="10" t="s">
        <v>139</v>
      </c>
      <c r="P35" s="10">
        <f t="shared" si="1"/>
        <v>120</v>
      </c>
      <c r="Q35" s="27">
        <v>11904000</v>
      </c>
      <c r="R35" s="10" t="s">
        <v>123</v>
      </c>
      <c r="S35" s="27">
        <v>11904000</v>
      </c>
      <c r="T35" s="10" t="s">
        <v>140</v>
      </c>
      <c r="U35" s="33" t="s">
        <v>228</v>
      </c>
      <c r="V35" s="10" t="s">
        <v>141</v>
      </c>
      <c r="W35" s="16"/>
    </row>
    <row r="36" spans="2:23" ht="51">
      <c r="B36" s="15"/>
      <c r="C36" s="10" t="s">
        <v>16</v>
      </c>
      <c r="D36" s="32" t="s">
        <v>207</v>
      </c>
      <c r="E36" s="11" t="s">
        <v>17</v>
      </c>
      <c r="F36" s="11" t="s">
        <v>18</v>
      </c>
      <c r="G36" s="32" t="s">
        <v>208</v>
      </c>
      <c r="H36" s="26" t="s">
        <v>39</v>
      </c>
      <c r="I36" s="12" t="s">
        <v>73</v>
      </c>
      <c r="J36" s="32" t="s">
        <v>110</v>
      </c>
      <c r="K36" s="10" t="s">
        <v>124</v>
      </c>
      <c r="L36" s="10" t="s">
        <v>134</v>
      </c>
      <c r="M36" s="10">
        <v>4</v>
      </c>
      <c r="N36" s="10">
        <v>0</v>
      </c>
      <c r="O36" s="10" t="s">
        <v>139</v>
      </c>
      <c r="P36" s="10">
        <f t="shared" si="1"/>
        <v>120</v>
      </c>
      <c r="Q36" s="27">
        <v>24000000</v>
      </c>
      <c r="R36" s="10" t="s">
        <v>123</v>
      </c>
      <c r="S36" s="27">
        <v>24000000</v>
      </c>
      <c r="T36" s="10" t="s">
        <v>140</v>
      </c>
      <c r="U36" s="33" t="s">
        <v>229</v>
      </c>
      <c r="V36" s="10" t="s">
        <v>141</v>
      </c>
      <c r="W36" s="16"/>
    </row>
    <row r="37" spans="2:23" ht="51">
      <c r="B37" s="15"/>
      <c r="C37" s="10" t="s">
        <v>16</v>
      </c>
      <c r="D37" s="32" t="s">
        <v>207</v>
      </c>
      <c r="E37" s="11" t="s">
        <v>17</v>
      </c>
      <c r="F37" s="11" t="s">
        <v>18</v>
      </c>
      <c r="G37" s="32" t="s">
        <v>209</v>
      </c>
      <c r="H37" s="26" t="s">
        <v>39</v>
      </c>
      <c r="I37" s="12" t="s">
        <v>74</v>
      </c>
      <c r="J37" s="32" t="s">
        <v>111</v>
      </c>
      <c r="K37" s="10" t="s">
        <v>124</v>
      </c>
      <c r="L37" s="10" t="s">
        <v>136</v>
      </c>
      <c r="M37" s="10">
        <v>4</v>
      </c>
      <c r="N37" s="10">
        <v>0</v>
      </c>
      <c r="O37" s="10" t="s">
        <v>139</v>
      </c>
      <c r="P37" s="10">
        <f t="shared" si="1"/>
        <v>120</v>
      </c>
      <c r="Q37" s="27">
        <v>24000000</v>
      </c>
      <c r="R37" s="10" t="s">
        <v>123</v>
      </c>
      <c r="S37" s="27">
        <v>24000000</v>
      </c>
      <c r="T37" s="10" t="s">
        <v>140</v>
      </c>
      <c r="U37" s="33" t="s">
        <v>229</v>
      </c>
      <c r="V37" s="10" t="s">
        <v>141</v>
      </c>
      <c r="W37" s="16"/>
    </row>
    <row r="38" spans="2:23" ht="51">
      <c r="B38" s="15"/>
      <c r="C38" s="10" t="s">
        <v>16</v>
      </c>
      <c r="D38" s="32" t="s">
        <v>207</v>
      </c>
      <c r="E38" s="11" t="s">
        <v>17</v>
      </c>
      <c r="F38" s="11" t="s">
        <v>18</v>
      </c>
      <c r="G38" s="32" t="s">
        <v>210</v>
      </c>
      <c r="H38" s="26" t="s">
        <v>39</v>
      </c>
      <c r="I38" s="12" t="s">
        <v>75</v>
      </c>
      <c r="J38" s="32" t="s">
        <v>112</v>
      </c>
      <c r="K38" s="10" t="s">
        <v>124</v>
      </c>
      <c r="L38" s="10" t="s">
        <v>135</v>
      </c>
      <c r="M38" s="10">
        <v>4</v>
      </c>
      <c r="N38" s="10">
        <v>0</v>
      </c>
      <c r="O38" s="10" t="s">
        <v>139</v>
      </c>
      <c r="P38" s="10">
        <f t="shared" si="1"/>
        <v>120</v>
      </c>
      <c r="Q38" s="27">
        <v>24000000</v>
      </c>
      <c r="R38" s="10" t="s">
        <v>123</v>
      </c>
      <c r="S38" s="27">
        <v>24000000</v>
      </c>
      <c r="T38" s="10" t="s">
        <v>140</v>
      </c>
      <c r="U38" s="33" t="s">
        <v>229</v>
      </c>
      <c r="V38" s="10" t="s">
        <v>141</v>
      </c>
      <c r="W38" s="16"/>
    </row>
    <row r="39" spans="2:23" ht="68">
      <c r="B39" s="15"/>
      <c r="C39" s="10" t="s">
        <v>16</v>
      </c>
      <c r="D39" s="32" t="s">
        <v>211</v>
      </c>
      <c r="E39" s="11" t="s">
        <v>17</v>
      </c>
      <c r="F39" s="11" t="s">
        <v>18</v>
      </c>
      <c r="G39" s="32" t="s">
        <v>212</v>
      </c>
      <c r="H39" s="26" t="s">
        <v>40</v>
      </c>
      <c r="I39" s="12" t="s">
        <v>76</v>
      </c>
      <c r="J39" s="32" t="s">
        <v>113</v>
      </c>
      <c r="K39" s="10" t="s">
        <v>124</v>
      </c>
      <c r="L39" s="10" t="s">
        <v>134</v>
      </c>
      <c r="M39" s="10">
        <v>4</v>
      </c>
      <c r="N39" s="10">
        <v>0</v>
      </c>
      <c r="O39" s="10" t="s">
        <v>139</v>
      </c>
      <c r="P39" s="10">
        <f t="shared" si="1"/>
        <v>120</v>
      </c>
      <c r="Q39" s="27">
        <v>22544000</v>
      </c>
      <c r="R39" s="10" t="s">
        <v>123</v>
      </c>
      <c r="S39" s="27">
        <v>22544000</v>
      </c>
      <c r="T39" s="10" t="s">
        <v>140</v>
      </c>
      <c r="U39" s="33" t="s">
        <v>230</v>
      </c>
      <c r="V39" s="10" t="s">
        <v>141</v>
      </c>
      <c r="W39" s="16"/>
    </row>
    <row r="40" spans="2:23" ht="85">
      <c r="B40" s="15"/>
      <c r="C40" s="10" t="s">
        <v>16</v>
      </c>
      <c r="D40" s="32" t="s">
        <v>213</v>
      </c>
      <c r="E40" s="11" t="s">
        <v>17</v>
      </c>
      <c r="F40" s="11" t="s">
        <v>18</v>
      </c>
      <c r="G40" s="32" t="s">
        <v>214</v>
      </c>
      <c r="H40" s="26" t="s">
        <v>41</v>
      </c>
      <c r="I40" s="12" t="s">
        <v>77</v>
      </c>
      <c r="J40" s="32" t="s">
        <v>114</v>
      </c>
      <c r="K40" s="10" t="s">
        <v>124</v>
      </c>
      <c r="L40" s="10" t="s">
        <v>134</v>
      </c>
      <c r="M40" s="10">
        <v>4</v>
      </c>
      <c r="N40" s="10">
        <v>0</v>
      </c>
      <c r="O40" s="10" t="s">
        <v>139</v>
      </c>
      <c r="P40" s="10">
        <f t="shared" si="1"/>
        <v>120</v>
      </c>
      <c r="Q40" s="27">
        <v>22540000</v>
      </c>
      <c r="R40" s="10" t="s">
        <v>123</v>
      </c>
      <c r="S40" s="27">
        <v>22540000</v>
      </c>
      <c r="T40" s="10" t="s">
        <v>140</v>
      </c>
      <c r="U40" s="33" t="s">
        <v>231</v>
      </c>
      <c r="V40" s="10" t="s">
        <v>141</v>
      </c>
      <c r="W40" s="16"/>
    </row>
    <row r="41" spans="2:23" ht="51">
      <c r="B41" s="15"/>
      <c r="C41" s="10" t="s">
        <v>16</v>
      </c>
      <c r="D41" s="32" t="s">
        <v>207</v>
      </c>
      <c r="E41" s="11" t="s">
        <v>17</v>
      </c>
      <c r="F41" s="11" t="s">
        <v>18</v>
      </c>
      <c r="G41" s="32" t="s">
        <v>215</v>
      </c>
      <c r="H41" s="26" t="s">
        <v>39</v>
      </c>
      <c r="I41" s="12" t="s">
        <v>78</v>
      </c>
      <c r="J41" s="32" t="s">
        <v>115</v>
      </c>
      <c r="K41" s="10" t="s">
        <v>124</v>
      </c>
      <c r="L41" s="10" t="s">
        <v>135</v>
      </c>
      <c r="M41" s="10">
        <v>4</v>
      </c>
      <c r="N41" s="10">
        <v>0</v>
      </c>
      <c r="O41" s="10" t="s">
        <v>139</v>
      </c>
      <c r="P41" s="10">
        <f t="shared" si="1"/>
        <v>120</v>
      </c>
      <c r="Q41" s="27">
        <v>24000000</v>
      </c>
      <c r="R41" s="10" t="s">
        <v>123</v>
      </c>
      <c r="S41" s="27">
        <v>24000000</v>
      </c>
      <c r="T41" s="10" t="s">
        <v>140</v>
      </c>
      <c r="U41" s="33" t="s">
        <v>232</v>
      </c>
      <c r="V41" s="10" t="s">
        <v>141</v>
      </c>
      <c r="W41" s="16"/>
    </row>
    <row r="42" spans="2:23" ht="68">
      <c r="B42" s="15"/>
      <c r="C42" s="10" t="s">
        <v>16</v>
      </c>
      <c r="D42" s="32" t="s">
        <v>216</v>
      </c>
      <c r="E42" s="11" t="s">
        <v>17</v>
      </c>
      <c r="F42" s="11" t="s">
        <v>18</v>
      </c>
      <c r="G42" s="32" t="s">
        <v>217</v>
      </c>
      <c r="H42" s="26" t="s">
        <v>42</v>
      </c>
      <c r="I42" s="12" t="s">
        <v>79</v>
      </c>
      <c r="J42" s="32" t="s">
        <v>116</v>
      </c>
      <c r="K42" s="10" t="s">
        <v>124</v>
      </c>
      <c r="L42" s="10" t="s">
        <v>136</v>
      </c>
      <c r="M42" s="10">
        <v>4</v>
      </c>
      <c r="N42" s="10">
        <v>0</v>
      </c>
      <c r="O42" s="10" t="s">
        <v>139</v>
      </c>
      <c r="P42" s="10">
        <f t="shared" si="1"/>
        <v>120</v>
      </c>
      <c r="Q42" s="27">
        <v>19672000</v>
      </c>
      <c r="R42" s="10" t="s">
        <v>123</v>
      </c>
      <c r="S42" s="27">
        <v>19672000</v>
      </c>
      <c r="T42" s="10" t="s">
        <v>140</v>
      </c>
      <c r="U42" s="33" t="s">
        <v>232</v>
      </c>
      <c r="V42" s="10" t="s">
        <v>141</v>
      </c>
      <c r="W42" s="16"/>
    </row>
    <row r="43" spans="2:23" ht="51">
      <c r="B43" s="15"/>
      <c r="C43" s="10" t="s">
        <v>16</v>
      </c>
      <c r="D43" s="32" t="s">
        <v>218</v>
      </c>
      <c r="E43" s="11" t="s">
        <v>17</v>
      </c>
      <c r="F43" s="11" t="s">
        <v>18</v>
      </c>
      <c r="G43" s="32" t="s">
        <v>219</v>
      </c>
      <c r="H43" s="26" t="s">
        <v>43</v>
      </c>
      <c r="I43" s="12" t="s">
        <v>80</v>
      </c>
      <c r="J43" s="32" t="s">
        <v>117</v>
      </c>
      <c r="K43" s="10" t="s">
        <v>124</v>
      </c>
      <c r="L43" s="10" t="s">
        <v>133</v>
      </c>
      <c r="M43" s="10">
        <v>4</v>
      </c>
      <c r="N43" s="10">
        <v>0</v>
      </c>
      <c r="O43" s="10" t="s">
        <v>139</v>
      </c>
      <c r="P43" s="10">
        <f t="shared" si="1"/>
        <v>120</v>
      </c>
      <c r="Q43" s="27">
        <v>14000000</v>
      </c>
      <c r="R43" s="10" t="s">
        <v>123</v>
      </c>
      <c r="S43" s="27">
        <v>14000000</v>
      </c>
      <c r="T43" s="10" t="s">
        <v>140</v>
      </c>
      <c r="U43" s="33" t="s">
        <v>232</v>
      </c>
      <c r="V43" s="10" t="s">
        <v>141</v>
      </c>
      <c r="W43" s="16"/>
    </row>
    <row r="44" spans="2:23" ht="102">
      <c r="B44" s="15"/>
      <c r="C44" s="10" t="s">
        <v>16</v>
      </c>
      <c r="D44" s="32" t="s">
        <v>220</v>
      </c>
      <c r="E44" s="11" t="s">
        <v>17</v>
      </c>
      <c r="F44" s="11" t="s">
        <v>18</v>
      </c>
      <c r="G44" s="32" t="s">
        <v>221</v>
      </c>
      <c r="H44" s="26" t="s">
        <v>44</v>
      </c>
      <c r="I44" s="12" t="s">
        <v>81</v>
      </c>
      <c r="J44" s="32" t="s">
        <v>118</v>
      </c>
      <c r="K44" s="10" t="s">
        <v>124</v>
      </c>
      <c r="L44" s="10" t="s">
        <v>135</v>
      </c>
      <c r="M44" s="10">
        <v>8</v>
      </c>
      <c r="N44" s="10">
        <v>0</v>
      </c>
      <c r="O44" s="10" t="s">
        <v>139</v>
      </c>
      <c r="P44" s="10">
        <f t="shared" si="1"/>
        <v>240</v>
      </c>
      <c r="Q44" s="27">
        <v>70536000</v>
      </c>
      <c r="R44" s="10" t="s">
        <v>123</v>
      </c>
      <c r="S44" s="27">
        <v>70536000</v>
      </c>
      <c r="T44" s="10" t="s">
        <v>140</v>
      </c>
      <c r="U44" s="33" t="s">
        <v>233</v>
      </c>
      <c r="V44" s="10" t="s">
        <v>141</v>
      </c>
      <c r="W44" s="16"/>
    </row>
    <row r="45" spans="2:23" ht="102">
      <c r="B45" s="15"/>
      <c r="C45" s="10" t="s">
        <v>16</v>
      </c>
      <c r="D45" s="32" t="s">
        <v>220</v>
      </c>
      <c r="E45" s="11" t="s">
        <v>17</v>
      </c>
      <c r="F45" s="11" t="s">
        <v>18</v>
      </c>
      <c r="G45" s="32" t="s">
        <v>222</v>
      </c>
      <c r="H45" s="26" t="s">
        <v>44</v>
      </c>
      <c r="I45" s="12" t="s">
        <v>82</v>
      </c>
      <c r="J45" s="32" t="s">
        <v>119</v>
      </c>
      <c r="K45" s="10" t="s">
        <v>124</v>
      </c>
      <c r="L45" s="10" t="s">
        <v>133</v>
      </c>
      <c r="M45" s="10">
        <v>8</v>
      </c>
      <c r="N45" s="10">
        <v>0</v>
      </c>
      <c r="O45" s="10" t="s">
        <v>139</v>
      </c>
      <c r="P45" s="10">
        <f t="shared" si="1"/>
        <v>240</v>
      </c>
      <c r="Q45" s="27">
        <v>70536000</v>
      </c>
      <c r="R45" s="10" t="s">
        <v>123</v>
      </c>
      <c r="S45" s="27">
        <v>70536000</v>
      </c>
      <c r="T45" s="10" t="s">
        <v>140</v>
      </c>
      <c r="U45" s="33" t="s">
        <v>233</v>
      </c>
      <c r="V45" s="10" t="s">
        <v>141</v>
      </c>
      <c r="W45" s="16"/>
    </row>
    <row r="46" spans="2:23" ht="51">
      <c r="B46" s="15"/>
      <c r="C46" s="10" t="s">
        <v>16</v>
      </c>
      <c r="D46" s="32" t="s">
        <v>223</v>
      </c>
      <c r="E46" s="11" t="s">
        <v>17</v>
      </c>
      <c r="F46" s="11" t="s">
        <v>18</v>
      </c>
      <c r="G46" s="32" t="s">
        <v>224</v>
      </c>
      <c r="H46" s="26" t="s">
        <v>45</v>
      </c>
      <c r="I46" s="12" t="s">
        <v>83</v>
      </c>
      <c r="J46" s="32" t="s">
        <v>120</v>
      </c>
      <c r="K46" s="10" t="s">
        <v>124</v>
      </c>
      <c r="L46" s="10" t="s">
        <v>136</v>
      </c>
      <c r="M46" s="10">
        <v>4</v>
      </c>
      <c r="N46" s="10">
        <v>0</v>
      </c>
      <c r="O46" s="10" t="s">
        <v>139</v>
      </c>
      <c r="P46" s="10">
        <f t="shared" si="1"/>
        <v>120</v>
      </c>
      <c r="Q46" s="27">
        <v>28000000</v>
      </c>
      <c r="R46" s="10" t="s">
        <v>123</v>
      </c>
      <c r="S46" s="27">
        <v>28000000</v>
      </c>
      <c r="T46" s="10" t="s">
        <v>140</v>
      </c>
      <c r="U46" s="33" t="s">
        <v>234</v>
      </c>
      <c r="V46" s="10" t="s">
        <v>141</v>
      </c>
      <c r="W46" s="16"/>
    </row>
    <row r="47" spans="2:23" ht="51">
      <c r="B47" s="15"/>
      <c r="C47" s="10" t="s">
        <v>16</v>
      </c>
      <c r="D47" s="32" t="s">
        <v>236</v>
      </c>
      <c r="E47" s="11" t="s">
        <v>17</v>
      </c>
      <c r="F47" s="11" t="s">
        <v>18</v>
      </c>
      <c r="G47" s="32" t="s">
        <v>237</v>
      </c>
      <c r="H47" s="26" t="s">
        <v>46</v>
      </c>
      <c r="I47" s="12" t="s">
        <v>84</v>
      </c>
      <c r="J47" s="32" t="s">
        <v>121</v>
      </c>
      <c r="K47" s="10" t="s">
        <v>124</v>
      </c>
      <c r="L47" s="10" t="s">
        <v>135</v>
      </c>
      <c r="M47" s="10">
        <v>4</v>
      </c>
      <c r="N47" s="10">
        <v>0</v>
      </c>
      <c r="O47" s="10" t="s">
        <v>139</v>
      </c>
      <c r="P47" s="10">
        <f t="shared" si="1"/>
        <v>120</v>
      </c>
      <c r="Q47" s="27">
        <v>11904000</v>
      </c>
      <c r="R47" s="10" t="s">
        <v>123</v>
      </c>
      <c r="S47" s="27">
        <v>11904000</v>
      </c>
      <c r="T47" s="10" t="s">
        <v>140</v>
      </c>
      <c r="U47" s="33" t="s">
        <v>235</v>
      </c>
      <c r="V47" s="10" t="s">
        <v>141</v>
      </c>
      <c r="W47" s="16"/>
    </row>
    <row r="48" spans="2:23" ht="23" customHeight="1" thickBot="1">
      <c r="B48" s="20"/>
      <c r="C48" s="21"/>
      <c r="D48" s="21"/>
      <c r="E48" s="22"/>
      <c r="F48" s="22"/>
      <c r="G48" s="22"/>
      <c r="H48" s="23"/>
      <c r="I48" s="22"/>
      <c r="J48" s="21"/>
      <c r="K48" s="21"/>
      <c r="L48" s="21"/>
      <c r="M48" s="21"/>
      <c r="N48" s="21"/>
      <c r="O48" s="21"/>
      <c r="P48" s="21"/>
      <c r="Q48" s="24"/>
      <c r="R48" s="21"/>
      <c r="S48" s="24"/>
      <c r="T48" s="21"/>
      <c r="U48" s="22"/>
      <c r="V48" s="21"/>
      <c r="W48" s="25"/>
    </row>
  </sheetData>
  <mergeCells count="3">
    <mergeCell ref="C5:V5"/>
    <mergeCell ref="C6:V6"/>
    <mergeCell ref="C7:V7"/>
  </mergeCells>
  <hyperlinks>
    <hyperlink ref="E9" location="_ftn1" display="_ftn1" xr:uid="{561F0B3C-34DA-064E-8D41-CB9147A23A6E}"/>
    <hyperlink ref="F9" location="_ftn2" display="_ftn2" xr:uid="{6C4066B8-C336-284E-BC5A-91D626C81AA1}"/>
    <hyperlink ref="U10" r:id="rId1" xr:uid="{B56C56D0-1505-2C4E-B7F9-D36122946E3C}"/>
    <hyperlink ref="U11" r:id="rId2" xr:uid="{704D7E20-ACA2-ED41-A1AB-EA07E66D8D4D}"/>
    <hyperlink ref="U12" r:id="rId3" xr:uid="{03A6EAED-80F1-BB41-846B-017CA3D7B75B}"/>
    <hyperlink ref="U13" r:id="rId4" xr:uid="{FC72C536-3594-5D41-882F-154E214B7F0F}"/>
    <hyperlink ref="U14" r:id="rId5" xr:uid="{83C8B705-2E30-7B4A-8D51-6C90A1C5E465}"/>
    <hyperlink ref="U15" r:id="rId6" xr:uid="{F405EDDF-FAF3-3E41-B679-C50D0D9953BC}"/>
    <hyperlink ref="U16" r:id="rId7" xr:uid="{343D07B4-77E7-AF42-88C8-D6D7DEA52DC6}"/>
    <hyperlink ref="U17" r:id="rId8" xr:uid="{E846AF93-6151-B34E-83A1-55748DBBDE2F}"/>
    <hyperlink ref="U18" r:id="rId9" xr:uid="{C8ED7AF0-76B9-3843-BAFD-ADB17A8B458B}"/>
    <hyperlink ref="U19" r:id="rId10" xr:uid="{BDF60045-A35A-7F41-82E8-9A889C686A43}"/>
    <hyperlink ref="U20" r:id="rId11" xr:uid="{52594574-0F9E-1346-BF8E-40165F5BAB98}"/>
    <hyperlink ref="U21" r:id="rId12" xr:uid="{A798BCFD-9F0F-DC41-9B9A-EB4DF8EDC604}"/>
    <hyperlink ref="U22" r:id="rId13" xr:uid="{3B0E6021-5D75-ED4E-AA1C-974F9D40B2F3}"/>
    <hyperlink ref="U23" r:id="rId14" xr:uid="{FE792078-BEAF-B04D-AE9C-D6706AC145A5}"/>
    <hyperlink ref="U24" r:id="rId15" xr:uid="{687C0A2C-2525-FB49-8416-FEE08425AC89}"/>
    <hyperlink ref="U25" r:id="rId16" xr:uid="{E9B56880-3500-C44C-B1F0-41D62091D66B}"/>
    <hyperlink ref="U26" r:id="rId17" xr:uid="{3D3E7473-1727-2E4A-BD91-361351A99883}"/>
    <hyperlink ref="U27" r:id="rId18" xr:uid="{A97088DC-C6E5-C845-A6E4-A44E20121B63}"/>
    <hyperlink ref="U28" r:id="rId19" xr:uid="{3D2E7310-79C5-0647-80FC-8E1099485519}"/>
    <hyperlink ref="U29" r:id="rId20" xr:uid="{90DDC4AD-E845-C542-BA59-769752B53C15}"/>
    <hyperlink ref="U30" r:id="rId21" xr:uid="{E28D33C8-748C-F644-A877-6E122F763EC6}"/>
    <hyperlink ref="U31" r:id="rId22" xr:uid="{E67D4932-1693-D24F-8FA7-4FB7D9FE3808}"/>
    <hyperlink ref="U32" r:id="rId23" xr:uid="{2C24C97A-3AEE-604E-B2B9-A2BFC9310CB8}"/>
    <hyperlink ref="U33" r:id="rId24" xr:uid="{1AB5B02B-BCD6-E74E-BA1C-CCBF36054DA6}"/>
    <hyperlink ref="U34" r:id="rId25" xr:uid="{0D0286BB-2963-EE45-B710-8375C2CE7F3A}"/>
    <hyperlink ref="U35" r:id="rId26" xr:uid="{FBF0C19A-CEEB-A741-B51B-893B1C48F28B}"/>
    <hyperlink ref="U36" r:id="rId27" xr:uid="{F81B2441-6B82-C04C-AA73-33C0C6191564}"/>
    <hyperlink ref="U37" r:id="rId28" xr:uid="{1AA38F71-B8B0-764F-A4C7-DF3BA347A110}"/>
    <hyperlink ref="U38" r:id="rId29" xr:uid="{B964288B-8820-614A-9217-8A253CB5E0AA}"/>
    <hyperlink ref="U39" r:id="rId30" xr:uid="{12AA1C69-CEB2-B541-9FBB-1F785F778082}"/>
    <hyperlink ref="U40" r:id="rId31" xr:uid="{9180C3CD-FC85-8545-BA3B-2B33107FABF6}"/>
    <hyperlink ref="U41" r:id="rId32" xr:uid="{DDFC5144-A81A-4849-9B36-207B915416FB}"/>
    <hyperlink ref="U42" r:id="rId33" xr:uid="{0D707F32-A8A3-AA43-9202-44B26B2E72C9}"/>
    <hyperlink ref="U43" r:id="rId34" xr:uid="{8E8C28AF-BE03-684C-98D7-0A85F95B6636}"/>
    <hyperlink ref="U44" r:id="rId35" xr:uid="{72DA1F76-202F-BD44-8C61-235F89E4A45F}"/>
    <hyperlink ref="U45" r:id="rId36" xr:uid="{9E893BCE-60FA-AF4D-AC28-70D0FE85650B}"/>
    <hyperlink ref="U46" r:id="rId37" xr:uid="{FE7D92C5-1348-5547-A3B0-C71D184E1F09}"/>
  </hyperlinks>
  <printOptions horizontalCentered="1" verticalCentered="1"/>
  <pageMargins left="0.7" right="0.7" top="0.75" bottom="0.75" header="0.3" footer="0.3"/>
  <pageSetup scale="16"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4DBB7-5637-3F4C-919C-CA87B0B3261B}">
  <dimension ref="B3:U43"/>
  <sheetViews>
    <sheetView topLeftCell="A2" workbookViewId="0">
      <selection activeCell="M43" sqref="M43"/>
    </sheetView>
  </sheetViews>
  <sheetFormatPr baseColWidth="10" defaultRowHeight="16"/>
  <cols>
    <col min="1" max="1" width="10.83203125" style="2"/>
    <col min="2" max="2" width="4.5" style="2" customWidth="1"/>
    <col min="3" max="3" width="18.83203125" style="2" customWidth="1"/>
    <col min="4" max="4" width="25" style="1" customWidth="1"/>
    <col min="5" max="5" width="26.83203125" style="1" customWidth="1"/>
    <col min="6" max="6" width="18.5" style="1" customWidth="1"/>
    <col min="7" max="7" width="62.1640625" style="43" customWidth="1"/>
    <col min="8" max="8" width="21.6640625" style="1" customWidth="1"/>
    <col min="9" max="9" width="16.6640625" style="2" customWidth="1"/>
    <col min="10" max="10" width="31.6640625" style="2" customWidth="1"/>
    <col min="11" max="11" width="13.6640625" style="2" customWidth="1"/>
    <col min="12" max="13" width="17.83203125" style="2" customWidth="1"/>
    <col min="14" max="14" width="16.6640625" style="2" customWidth="1"/>
    <col min="15" max="15" width="16.5" style="3" customWidth="1"/>
    <col min="16" max="16" width="9.6640625" style="3" customWidth="1"/>
    <col min="17" max="17" width="17.5" style="3" customWidth="1"/>
    <col min="18" max="18" width="28.83203125" style="2" customWidth="1"/>
    <col min="19" max="19" width="52.83203125" style="1" customWidth="1"/>
    <col min="20" max="20" width="69.6640625" style="2" customWidth="1"/>
    <col min="21" max="21" width="4.6640625" style="2" customWidth="1"/>
    <col min="22" max="16384" width="10.83203125" style="2"/>
  </cols>
  <sheetData>
    <row r="3" spans="2:21" ht="17" thickBot="1"/>
    <row r="4" spans="2:21" ht="23">
      <c r="B4" s="13"/>
      <c r="C4" s="28"/>
      <c r="D4" s="29"/>
      <c r="E4" s="29"/>
      <c r="F4" s="29"/>
      <c r="G4" s="44"/>
      <c r="H4" s="29"/>
      <c r="I4" s="28"/>
      <c r="J4" s="28"/>
      <c r="K4" s="28"/>
      <c r="L4" s="28"/>
      <c r="M4" s="28"/>
      <c r="N4" s="28"/>
      <c r="O4" s="31"/>
      <c r="P4" s="31"/>
      <c r="Q4" s="31"/>
      <c r="R4" s="28"/>
      <c r="S4" s="29"/>
      <c r="T4" s="28"/>
      <c r="U4" s="14"/>
    </row>
    <row r="5" spans="2:21" ht="23">
      <c r="B5" s="15"/>
      <c r="C5" s="46" t="s">
        <v>241</v>
      </c>
      <c r="D5" s="46"/>
      <c r="E5" s="46"/>
      <c r="F5" s="46"/>
      <c r="G5" s="46"/>
      <c r="H5" s="46"/>
      <c r="I5" s="46"/>
      <c r="J5" s="46"/>
      <c r="K5" s="46"/>
      <c r="L5" s="46"/>
      <c r="M5" s="46"/>
      <c r="N5" s="46"/>
      <c r="O5" s="46"/>
      <c r="P5" s="46"/>
      <c r="Q5" s="46"/>
      <c r="R5" s="46"/>
      <c r="S5" s="46"/>
      <c r="T5" s="46"/>
      <c r="U5" s="16"/>
    </row>
    <row r="6" spans="2:21" ht="23">
      <c r="B6" s="15"/>
      <c r="C6" s="46" t="s">
        <v>1311</v>
      </c>
      <c r="D6" s="46"/>
      <c r="E6" s="46"/>
      <c r="F6" s="46"/>
      <c r="G6" s="46"/>
      <c r="H6" s="46"/>
      <c r="I6" s="46"/>
      <c r="J6" s="46"/>
      <c r="K6" s="46"/>
      <c r="L6" s="46"/>
      <c r="M6" s="46"/>
      <c r="N6" s="46"/>
      <c r="O6" s="46"/>
      <c r="P6" s="46"/>
      <c r="Q6" s="46"/>
      <c r="R6" s="46"/>
      <c r="S6" s="46"/>
      <c r="T6" s="46"/>
      <c r="U6" s="16"/>
    </row>
    <row r="7" spans="2:21" ht="23">
      <c r="B7" s="15"/>
      <c r="C7" s="46">
        <v>2025</v>
      </c>
      <c r="D7" s="46"/>
      <c r="E7" s="46"/>
      <c r="F7" s="46"/>
      <c r="G7" s="46"/>
      <c r="H7" s="46"/>
      <c r="I7" s="46"/>
      <c r="J7" s="46"/>
      <c r="K7" s="46"/>
      <c r="L7" s="46"/>
      <c r="M7" s="46"/>
      <c r="N7" s="46"/>
      <c r="O7" s="46"/>
      <c r="P7" s="46"/>
      <c r="Q7" s="46"/>
      <c r="R7" s="46"/>
      <c r="S7" s="46"/>
      <c r="T7" s="46"/>
      <c r="U7" s="16"/>
    </row>
    <row r="8" spans="2:21">
      <c r="B8" s="15"/>
      <c r="O8" s="17"/>
      <c r="P8" s="17"/>
      <c r="Q8" s="17"/>
      <c r="U8" s="16"/>
    </row>
    <row r="9" spans="2:21" s="1" customFormat="1" ht="119">
      <c r="B9" s="18"/>
      <c r="C9" s="5" t="s">
        <v>0</v>
      </c>
      <c r="D9" s="6" t="s">
        <v>2</v>
      </c>
      <c r="E9" s="6" t="s">
        <v>3</v>
      </c>
      <c r="F9" s="6" t="s">
        <v>4</v>
      </c>
      <c r="G9" s="6" t="s">
        <v>5</v>
      </c>
      <c r="H9" s="5" t="s">
        <v>6</v>
      </c>
      <c r="I9" s="5" t="s">
        <v>122</v>
      </c>
      <c r="J9" s="5" t="s">
        <v>7</v>
      </c>
      <c r="K9" s="7" t="s">
        <v>8</v>
      </c>
      <c r="L9" s="5" t="s">
        <v>137</v>
      </c>
      <c r="M9" s="5" t="s">
        <v>159</v>
      </c>
      <c r="N9" s="5" t="s">
        <v>138</v>
      </c>
      <c r="O9" s="8" t="s">
        <v>10</v>
      </c>
      <c r="P9" s="8" t="s">
        <v>11</v>
      </c>
      <c r="Q9" s="8" t="s">
        <v>12</v>
      </c>
      <c r="R9" s="5" t="s">
        <v>13</v>
      </c>
      <c r="S9" s="5" t="s">
        <v>14</v>
      </c>
      <c r="T9" s="5" t="s">
        <v>15</v>
      </c>
      <c r="U9" s="19"/>
    </row>
    <row r="10" spans="2:21" ht="136">
      <c r="B10" s="15"/>
      <c r="C10" s="12" t="s">
        <v>975</v>
      </c>
      <c r="D10" s="12" t="s">
        <v>1236</v>
      </c>
      <c r="E10" s="12" t="s">
        <v>1242</v>
      </c>
      <c r="F10" s="12">
        <v>367</v>
      </c>
      <c r="G10" s="12" t="s">
        <v>1246</v>
      </c>
      <c r="H10" s="12" t="s">
        <v>1251</v>
      </c>
      <c r="I10" s="32">
        <v>901094289</v>
      </c>
      <c r="J10" s="12" t="s">
        <v>1134</v>
      </c>
      <c r="K10" s="35">
        <v>45985</v>
      </c>
      <c r="L10" s="12">
        <v>7</v>
      </c>
      <c r="M10" s="12">
        <v>0</v>
      </c>
      <c r="N10" s="12">
        <v>210</v>
      </c>
      <c r="O10" s="37">
        <v>277402308</v>
      </c>
      <c r="P10" s="37">
        <v>0</v>
      </c>
      <c r="Q10" s="37">
        <f>+O10+P10</f>
        <v>277402308</v>
      </c>
      <c r="R10" s="12" t="s">
        <v>1000</v>
      </c>
      <c r="S10" s="33" t="s">
        <v>1285</v>
      </c>
      <c r="T10" s="12" t="s">
        <v>141</v>
      </c>
      <c r="U10" s="16"/>
    </row>
    <row r="11" spans="2:21" ht="153">
      <c r="B11" s="15"/>
      <c r="C11" s="12" t="s">
        <v>975</v>
      </c>
      <c r="D11" s="12" t="s">
        <v>1237</v>
      </c>
      <c r="E11" s="12" t="s">
        <v>1243</v>
      </c>
      <c r="F11" s="12">
        <v>460</v>
      </c>
      <c r="G11" s="12" t="s">
        <v>1284</v>
      </c>
      <c r="H11" s="12" t="s">
        <v>1252</v>
      </c>
      <c r="I11" s="32">
        <v>90112772</v>
      </c>
      <c r="J11" s="12" t="s">
        <v>1134</v>
      </c>
      <c r="K11" s="35">
        <v>45972</v>
      </c>
      <c r="L11" s="12">
        <v>2</v>
      </c>
      <c r="M11" s="12">
        <v>0</v>
      </c>
      <c r="N11" s="12">
        <v>60</v>
      </c>
      <c r="O11" s="37">
        <v>374433500</v>
      </c>
      <c r="P11" s="37">
        <v>0</v>
      </c>
      <c r="Q11" s="37">
        <f t="shared" ref="Q11:Q42" si="0">+O11+P11</f>
        <v>374433500</v>
      </c>
      <c r="R11" s="12" t="s">
        <v>1000</v>
      </c>
      <c r="S11" s="33" t="s">
        <v>1286</v>
      </c>
      <c r="T11" s="12" t="s">
        <v>141</v>
      </c>
      <c r="U11" s="16"/>
    </row>
    <row r="12" spans="2:21" ht="85">
      <c r="B12" s="15"/>
      <c r="C12" s="12" t="s">
        <v>975</v>
      </c>
      <c r="D12" s="12" t="s">
        <v>1238</v>
      </c>
      <c r="E12" s="12" t="s">
        <v>1243</v>
      </c>
      <c r="F12" s="12">
        <v>464</v>
      </c>
      <c r="G12" s="12" t="s">
        <v>1218</v>
      </c>
      <c r="H12" s="12" t="s">
        <v>1253</v>
      </c>
      <c r="I12" s="32">
        <v>90083863</v>
      </c>
      <c r="J12" s="12" t="s">
        <v>1134</v>
      </c>
      <c r="K12" s="35">
        <v>45966</v>
      </c>
      <c r="L12" s="12">
        <v>3</v>
      </c>
      <c r="M12" s="12">
        <v>0</v>
      </c>
      <c r="N12" s="12">
        <v>90</v>
      </c>
      <c r="O12" s="37">
        <v>234549651</v>
      </c>
      <c r="P12" s="37">
        <v>0</v>
      </c>
      <c r="Q12" s="37">
        <f t="shared" si="0"/>
        <v>234549651</v>
      </c>
      <c r="R12" s="12" t="s">
        <v>1000</v>
      </c>
      <c r="S12" s="33" t="s">
        <v>1287</v>
      </c>
      <c r="T12" s="12" t="s">
        <v>141</v>
      </c>
      <c r="U12" s="16"/>
    </row>
    <row r="13" spans="2:21" ht="136">
      <c r="B13" s="15"/>
      <c r="C13" s="12" t="s">
        <v>975</v>
      </c>
      <c r="D13" s="12" t="s">
        <v>17</v>
      </c>
      <c r="E13" s="12" t="s">
        <v>18</v>
      </c>
      <c r="F13" s="12">
        <v>484</v>
      </c>
      <c r="G13" s="12" t="s">
        <v>868</v>
      </c>
      <c r="H13" s="12" t="s">
        <v>1254</v>
      </c>
      <c r="I13" s="32">
        <v>11189527</v>
      </c>
      <c r="J13" s="12" t="s">
        <v>1134</v>
      </c>
      <c r="K13" s="35">
        <v>45968</v>
      </c>
      <c r="L13" s="12">
        <v>3</v>
      </c>
      <c r="M13" s="12">
        <v>15</v>
      </c>
      <c r="N13" s="12">
        <v>105</v>
      </c>
      <c r="O13" s="37">
        <v>10416000</v>
      </c>
      <c r="P13" s="37">
        <v>0</v>
      </c>
      <c r="Q13" s="37">
        <f t="shared" si="0"/>
        <v>10416000</v>
      </c>
      <c r="R13" s="12" t="s">
        <v>1000</v>
      </c>
      <c r="S13" s="33" t="s">
        <v>1157</v>
      </c>
      <c r="T13" s="12" t="s">
        <v>141</v>
      </c>
      <c r="U13" s="16"/>
    </row>
    <row r="14" spans="2:21" ht="102">
      <c r="B14" s="15"/>
      <c r="C14" s="12" t="s">
        <v>975</v>
      </c>
      <c r="D14" s="12" t="s">
        <v>1239</v>
      </c>
      <c r="E14" s="12" t="s">
        <v>1242</v>
      </c>
      <c r="F14" s="12">
        <v>507</v>
      </c>
      <c r="G14" s="12" t="s">
        <v>1219</v>
      </c>
      <c r="H14" s="12" t="s">
        <v>1255</v>
      </c>
      <c r="I14" s="32">
        <v>90020842</v>
      </c>
      <c r="J14" s="12" t="s">
        <v>1134</v>
      </c>
      <c r="K14" s="35">
        <v>45985</v>
      </c>
      <c r="L14" s="12">
        <v>6</v>
      </c>
      <c r="M14" s="12">
        <v>0</v>
      </c>
      <c r="N14" s="12">
        <v>180</v>
      </c>
      <c r="O14" s="37">
        <v>705348700</v>
      </c>
      <c r="P14" s="37">
        <v>0</v>
      </c>
      <c r="Q14" s="37">
        <f t="shared" si="0"/>
        <v>705348700</v>
      </c>
      <c r="R14" s="12" t="s">
        <v>1000</v>
      </c>
      <c r="S14" s="33" t="s">
        <v>1288</v>
      </c>
      <c r="T14" s="12" t="s">
        <v>141</v>
      </c>
      <c r="U14" s="16"/>
    </row>
    <row r="15" spans="2:21" ht="102">
      <c r="B15" s="15"/>
      <c r="C15" s="12" t="s">
        <v>975</v>
      </c>
      <c r="D15" s="12" t="s">
        <v>17</v>
      </c>
      <c r="E15" s="12" t="s">
        <v>1244</v>
      </c>
      <c r="F15" s="12">
        <v>509</v>
      </c>
      <c r="G15" s="12" t="s">
        <v>1220</v>
      </c>
      <c r="H15" s="12" t="s">
        <v>1256</v>
      </c>
      <c r="I15" s="32">
        <v>83012378</v>
      </c>
      <c r="J15" s="12" t="s">
        <v>1134</v>
      </c>
      <c r="K15" s="35">
        <v>45974</v>
      </c>
      <c r="L15" s="12">
        <v>5</v>
      </c>
      <c r="M15" s="12">
        <v>0</v>
      </c>
      <c r="N15" s="12">
        <v>150</v>
      </c>
      <c r="O15" s="37">
        <v>329835447</v>
      </c>
      <c r="P15" s="37">
        <v>0</v>
      </c>
      <c r="Q15" s="37">
        <f t="shared" si="0"/>
        <v>329835447</v>
      </c>
      <c r="R15" s="12" t="s">
        <v>1000</v>
      </c>
      <c r="S15" s="33" t="s">
        <v>1289</v>
      </c>
      <c r="T15" s="12" t="s">
        <v>141</v>
      </c>
      <c r="U15" s="16"/>
    </row>
    <row r="16" spans="2:21" ht="68">
      <c r="B16" s="15"/>
      <c r="C16" s="12" t="s">
        <v>975</v>
      </c>
      <c r="D16" s="12" t="s">
        <v>17</v>
      </c>
      <c r="E16" s="12" t="s">
        <v>18</v>
      </c>
      <c r="F16" s="12">
        <v>517</v>
      </c>
      <c r="G16" s="12" t="s">
        <v>1221</v>
      </c>
      <c r="H16" s="12" t="s">
        <v>1257</v>
      </c>
      <c r="I16" s="32">
        <v>85167511</v>
      </c>
      <c r="J16" s="12" t="s">
        <v>1134</v>
      </c>
      <c r="K16" s="35">
        <v>45966</v>
      </c>
      <c r="L16" s="12">
        <v>2</v>
      </c>
      <c r="M16" s="12">
        <v>15</v>
      </c>
      <c r="N16" s="12">
        <v>75</v>
      </c>
      <c r="O16" s="37">
        <v>7450000</v>
      </c>
      <c r="P16" s="37">
        <v>0</v>
      </c>
      <c r="Q16" s="37">
        <f t="shared" si="0"/>
        <v>7450000</v>
      </c>
      <c r="R16" s="12" t="s">
        <v>1000</v>
      </c>
      <c r="S16" s="33" t="s">
        <v>1290</v>
      </c>
      <c r="T16" s="12" t="s">
        <v>141</v>
      </c>
      <c r="U16" s="16"/>
    </row>
    <row r="17" spans="2:21" ht="136">
      <c r="B17" s="15"/>
      <c r="C17" s="12" t="s">
        <v>975</v>
      </c>
      <c r="D17" s="12" t="s">
        <v>17</v>
      </c>
      <c r="E17" s="12" t="s">
        <v>18</v>
      </c>
      <c r="F17" s="12">
        <v>518</v>
      </c>
      <c r="G17" s="12" t="s">
        <v>868</v>
      </c>
      <c r="H17" s="12" t="s">
        <v>1258</v>
      </c>
      <c r="I17" s="32">
        <v>55306688</v>
      </c>
      <c r="J17" s="12" t="s">
        <v>1134</v>
      </c>
      <c r="K17" s="35">
        <v>45968</v>
      </c>
      <c r="L17" s="12">
        <v>3</v>
      </c>
      <c r="M17" s="12">
        <v>15</v>
      </c>
      <c r="N17" s="12">
        <v>105</v>
      </c>
      <c r="O17" s="37">
        <v>10416000</v>
      </c>
      <c r="P17" s="37">
        <v>0</v>
      </c>
      <c r="Q17" s="37">
        <f t="shared" si="0"/>
        <v>10416000</v>
      </c>
      <c r="R17" s="12" t="s">
        <v>1000</v>
      </c>
      <c r="S17" s="33" t="s">
        <v>1157</v>
      </c>
      <c r="T17" s="12" t="s">
        <v>141</v>
      </c>
      <c r="U17" s="16"/>
    </row>
    <row r="18" spans="2:21" ht="68">
      <c r="B18" s="15"/>
      <c r="C18" s="12" t="s">
        <v>975</v>
      </c>
      <c r="D18" s="12" t="s">
        <v>17</v>
      </c>
      <c r="E18" s="12" t="s">
        <v>18</v>
      </c>
      <c r="F18" s="12">
        <v>520</v>
      </c>
      <c r="G18" s="12" t="s">
        <v>571</v>
      </c>
      <c r="H18" s="12" t="s">
        <v>1259</v>
      </c>
      <c r="I18" s="32">
        <v>1016028255</v>
      </c>
      <c r="J18" s="12" t="s">
        <v>1134</v>
      </c>
      <c r="K18" s="35">
        <v>45968</v>
      </c>
      <c r="L18" s="12">
        <v>3</v>
      </c>
      <c r="M18" s="12">
        <v>0</v>
      </c>
      <c r="N18" s="12">
        <v>90</v>
      </c>
      <c r="O18" s="37">
        <v>18000000</v>
      </c>
      <c r="P18" s="37">
        <v>0</v>
      </c>
      <c r="Q18" s="37">
        <f t="shared" si="0"/>
        <v>18000000</v>
      </c>
      <c r="R18" s="12" t="s">
        <v>1000</v>
      </c>
      <c r="S18" s="33" t="s">
        <v>1291</v>
      </c>
      <c r="T18" s="12" t="s">
        <v>141</v>
      </c>
      <c r="U18" s="16"/>
    </row>
    <row r="19" spans="2:21" ht="68">
      <c r="B19" s="15"/>
      <c r="C19" s="12" t="s">
        <v>975</v>
      </c>
      <c r="D19" s="12" t="s">
        <v>17</v>
      </c>
      <c r="E19" s="12" t="s">
        <v>18</v>
      </c>
      <c r="F19" s="12">
        <v>522</v>
      </c>
      <c r="G19" s="12" t="s">
        <v>1221</v>
      </c>
      <c r="H19" s="12" t="s">
        <v>1260</v>
      </c>
      <c r="I19" s="32">
        <v>80932645</v>
      </c>
      <c r="J19" s="12" t="s">
        <v>1134</v>
      </c>
      <c r="K19" s="35">
        <v>45968</v>
      </c>
      <c r="L19" s="12">
        <v>2</v>
      </c>
      <c r="M19" s="12">
        <v>15</v>
      </c>
      <c r="N19" s="12">
        <v>75</v>
      </c>
      <c r="O19" s="37">
        <v>7450000</v>
      </c>
      <c r="P19" s="37">
        <v>0</v>
      </c>
      <c r="Q19" s="37">
        <f t="shared" si="0"/>
        <v>7450000</v>
      </c>
      <c r="R19" s="12" t="s">
        <v>1000</v>
      </c>
      <c r="S19" s="33" t="s">
        <v>1290</v>
      </c>
      <c r="T19" s="12" t="s">
        <v>141</v>
      </c>
      <c r="U19" s="16"/>
    </row>
    <row r="20" spans="2:21" ht="102">
      <c r="B20" s="15"/>
      <c r="C20" s="12" t="s">
        <v>975</v>
      </c>
      <c r="D20" s="12" t="s">
        <v>17</v>
      </c>
      <c r="E20" s="12" t="s">
        <v>18</v>
      </c>
      <c r="F20" s="12">
        <v>525</v>
      </c>
      <c r="G20" s="12" t="s">
        <v>1222</v>
      </c>
      <c r="H20" s="12" t="s">
        <v>1261</v>
      </c>
      <c r="I20" s="32">
        <v>79041015</v>
      </c>
      <c r="J20" s="12" t="s">
        <v>1134</v>
      </c>
      <c r="K20" s="35">
        <v>45973</v>
      </c>
      <c r="L20" s="12">
        <v>2</v>
      </c>
      <c r="M20" s="12">
        <v>15</v>
      </c>
      <c r="N20" s="12">
        <v>75</v>
      </c>
      <c r="O20" s="37">
        <v>7440000</v>
      </c>
      <c r="P20" s="37">
        <v>0</v>
      </c>
      <c r="Q20" s="37">
        <f t="shared" si="0"/>
        <v>7440000</v>
      </c>
      <c r="R20" s="12" t="s">
        <v>1000</v>
      </c>
      <c r="S20" s="33" t="s">
        <v>1292</v>
      </c>
      <c r="T20" s="12" t="s">
        <v>141</v>
      </c>
      <c r="U20" s="16"/>
    </row>
    <row r="21" spans="2:21" ht="85">
      <c r="B21" s="15"/>
      <c r="C21" s="12" t="s">
        <v>975</v>
      </c>
      <c r="D21" s="12" t="s">
        <v>17</v>
      </c>
      <c r="E21" s="12" t="s">
        <v>18</v>
      </c>
      <c r="F21" s="12">
        <v>528</v>
      </c>
      <c r="G21" s="12" t="s">
        <v>961</v>
      </c>
      <c r="H21" s="12" t="s">
        <v>1262</v>
      </c>
      <c r="I21" s="32">
        <v>1000613189</v>
      </c>
      <c r="J21" s="12" t="s">
        <v>1134</v>
      </c>
      <c r="K21" s="35">
        <v>45968</v>
      </c>
      <c r="L21" s="12">
        <v>3</v>
      </c>
      <c r="M21" s="12">
        <v>0</v>
      </c>
      <c r="N21" s="12">
        <v>90</v>
      </c>
      <c r="O21" s="37">
        <v>12000000</v>
      </c>
      <c r="P21" s="37">
        <v>0</v>
      </c>
      <c r="Q21" s="37">
        <f t="shared" si="0"/>
        <v>12000000</v>
      </c>
      <c r="R21" s="12" t="s">
        <v>1000</v>
      </c>
      <c r="S21" s="33" t="s">
        <v>1293</v>
      </c>
      <c r="T21" s="12" t="s">
        <v>141</v>
      </c>
      <c r="U21" s="16"/>
    </row>
    <row r="22" spans="2:21" ht="136">
      <c r="B22" s="15"/>
      <c r="C22" s="12" t="s">
        <v>975</v>
      </c>
      <c r="D22" s="12" t="s">
        <v>17</v>
      </c>
      <c r="E22" s="12" t="s">
        <v>18</v>
      </c>
      <c r="F22" s="12">
        <v>529</v>
      </c>
      <c r="G22" s="12" t="s">
        <v>868</v>
      </c>
      <c r="H22" s="12" t="s">
        <v>1263</v>
      </c>
      <c r="I22" s="39">
        <v>1015994059</v>
      </c>
      <c r="J22" s="12" t="s">
        <v>1134</v>
      </c>
      <c r="K22" s="35">
        <v>45968</v>
      </c>
      <c r="L22" s="12">
        <v>3</v>
      </c>
      <c r="M22" s="12">
        <v>15</v>
      </c>
      <c r="N22" s="12">
        <v>105</v>
      </c>
      <c r="O22" s="37">
        <v>10416000</v>
      </c>
      <c r="P22" s="37">
        <v>0</v>
      </c>
      <c r="Q22" s="37">
        <f t="shared" si="0"/>
        <v>10416000</v>
      </c>
      <c r="R22" s="12" t="s">
        <v>1000</v>
      </c>
      <c r="S22" s="33" t="s">
        <v>1157</v>
      </c>
      <c r="T22" s="12" t="s">
        <v>141</v>
      </c>
      <c r="U22" s="16"/>
    </row>
    <row r="23" spans="2:21" ht="119">
      <c r="B23" s="15"/>
      <c r="C23" s="12" t="s">
        <v>975</v>
      </c>
      <c r="D23" s="12" t="s">
        <v>17</v>
      </c>
      <c r="E23" s="12" t="s">
        <v>18</v>
      </c>
      <c r="F23" s="12">
        <v>530</v>
      </c>
      <c r="G23" s="12" t="s">
        <v>1223</v>
      </c>
      <c r="H23" s="12" t="s">
        <v>1264</v>
      </c>
      <c r="I23" s="32">
        <v>30237318</v>
      </c>
      <c r="J23" s="12" t="s">
        <v>1134</v>
      </c>
      <c r="K23" s="35">
        <v>45974</v>
      </c>
      <c r="L23" s="12">
        <v>3</v>
      </c>
      <c r="M23" s="12">
        <v>15</v>
      </c>
      <c r="N23" s="12">
        <v>105</v>
      </c>
      <c r="O23" s="37">
        <v>19722500</v>
      </c>
      <c r="P23" s="37">
        <v>0</v>
      </c>
      <c r="Q23" s="37">
        <f t="shared" si="0"/>
        <v>19722500</v>
      </c>
      <c r="R23" s="12" t="s">
        <v>1000</v>
      </c>
      <c r="S23" s="33" t="s">
        <v>1294</v>
      </c>
      <c r="T23" s="12" t="s">
        <v>141</v>
      </c>
      <c r="U23" s="16"/>
    </row>
    <row r="24" spans="2:21" ht="102">
      <c r="B24" s="15"/>
      <c r="C24" s="12" t="s">
        <v>975</v>
      </c>
      <c r="D24" s="12" t="s">
        <v>17</v>
      </c>
      <c r="E24" s="12" t="s">
        <v>18</v>
      </c>
      <c r="F24" s="12">
        <v>531</v>
      </c>
      <c r="G24" s="12" t="s">
        <v>1224</v>
      </c>
      <c r="H24" s="12" t="s">
        <v>1265</v>
      </c>
      <c r="I24" s="32">
        <v>79188413</v>
      </c>
      <c r="J24" s="12" t="s">
        <v>1134</v>
      </c>
      <c r="K24" s="35">
        <v>45982</v>
      </c>
      <c r="L24" s="12">
        <v>3</v>
      </c>
      <c r="M24" s="12">
        <v>0</v>
      </c>
      <c r="N24" s="12">
        <v>90</v>
      </c>
      <c r="O24" s="37">
        <v>13500000</v>
      </c>
      <c r="P24" s="37">
        <v>0</v>
      </c>
      <c r="Q24" s="37">
        <f t="shared" si="0"/>
        <v>13500000</v>
      </c>
      <c r="R24" s="12" t="s">
        <v>1000</v>
      </c>
      <c r="S24" s="33" t="s">
        <v>1295</v>
      </c>
      <c r="T24" s="12" t="s">
        <v>141</v>
      </c>
      <c r="U24" s="16"/>
    </row>
    <row r="25" spans="2:21" ht="51">
      <c r="B25" s="15"/>
      <c r="C25" s="12" t="s">
        <v>975</v>
      </c>
      <c r="D25" s="12" t="s">
        <v>17</v>
      </c>
      <c r="E25" s="12" t="s">
        <v>18</v>
      </c>
      <c r="F25" s="12">
        <v>533</v>
      </c>
      <c r="G25" s="12" t="s">
        <v>1225</v>
      </c>
      <c r="H25" s="12" t="s">
        <v>1085</v>
      </c>
      <c r="I25" s="32">
        <v>899999063</v>
      </c>
      <c r="J25" s="12" t="s">
        <v>1134</v>
      </c>
      <c r="K25" s="35">
        <v>45966</v>
      </c>
      <c r="L25" s="12">
        <v>2</v>
      </c>
      <c r="M25" s="12">
        <v>15</v>
      </c>
      <c r="N25" s="12">
        <v>75</v>
      </c>
      <c r="O25" s="37">
        <v>108730000</v>
      </c>
      <c r="P25" s="37">
        <v>0</v>
      </c>
      <c r="Q25" s="37">
        <f t="shared" si="0"/>
        <v>108730000</v>
      </c>
      <c r="R25" s="12" t="s">
        <v>1000</v>
      </c>
      <c r="S25" s="33" t="s">
        <v>1296</v>
      </c>
      <c r="T25" s="12" t="s">
        <v>141</v>
      </c>
      <c r="U25" s="16"/>
    </row>
    <row r="26" spans="2:21" ht="102">
      <c r="B26" s="15"/>
      <c r="C26" s="12" t="s">
        <v>975</v>
      </c>
      <c r="D26" s="12" t="s">
        <v>17</v>
      </c>
      <c r="E26" s="12" t="s">
        <v>18</v>
      </c>
      <c r="F26" s="12">
        <v>534</v>
      </c>
      <c r="G26" s="12" t="s">
        <v>1247</v>
      </c>
      <c r="H26" s="12" t="s">
        <v>1266</v>
      </c>
      <c r="I26" s="39">
        <v>830096621</v>
      </c>
      <c r="J26" s="12" t="s">
        <v>1134</v>
      </c>
      <c r="K26" s="35">
        <v>45968</v>
      </c>
      <c r="L26" s="12">
        <v>2</v>
      </c>
      <c r="M26" s="12">
        <v>0</v>
      </c>
      <c r="N26" s="12">
        <v>60</v>
      </c>
      <c r="O26" s="37">
        <v>364735000</v>
      </c>
      <c r="P26" s="37">
        <v>0</v>
      </c>
      <c r="Q26" s="37">
        <f t="shared" si="0"/>
        <v>364735000</v>
      </c>
      <c r="R26" s="12" t="s">
        <v>1000</v>
      </c>
      <c r="S26" s="33" t="s">
        <v>1286</v>
      </c>
      <c r="T26" s="12" t="s">
        <v>141</v>
      </c>
      <c r="U26" s="16"/>
    </row>
    <row r="27" spans="2:21" ht="51">
      <c r="B27" s="15"/>
      <c r="C27" s="12" t="s">
        <v>975</v>
      </c>
      <c r="D27" s="12" t="s">
        <v>1240</v>
      </c>
      <c r="E27" s="12" t="s">
        <v>18</v>
      </c>
      <c r="F27" s="12">
        <v>536</v>
      </c>
      <c r="G27" s="12" t="s">
        <v>1226</v>
      </c>
      <c r="H27" s="12" t="s">
        <v>1267</v>
      </c>
      <c r="I27" s="32">
        <v>90006291</v>
      </c>
      <c r="J27" s="12" t="s">
        <v>1134</v>
      </c>
      <c r="K27" s="35">
        <v>45966</v>
      </c>
      <c r="L27" s="12">
        <v>12</v>
      </c>
      <c r="M27" s="12">
        <v>0</v>
      </c>
      <c r="N27" s="12">
        <v>360</v>
      </c>
      <c r="O27" s="37">
        <v>55896000</v>
      </c>
      <c r="P27" s="37">
        <v>0</v>
      </c>
      <c r="Q27" s="37">
        <f t="shared" si="0"/>
        <v>55896000</v>
      </c>
      <c r="R27" s="12" t="s">
        <v>1000</v>
      </c>
      <c r="S27" s="33" t="s">
        <v>1297</v>
      </c>
      <c r="T27" s="12" t="s">
        <v>141</v>
      </c>
      <c r="U27" s="16"/>
    </row>
    <row r="28" spans="2:21" ht="119">
      <c r="B28" s="15"/>
      <c r="C28" s="12" t="s">
        <v>975</v>
      </c>
      <c r="D28" s="12" t="s">
        <v>17</v>
      </c>
      <c r="E28" s="12" t="s">
        <v>18</v>
      </c>
      <c r="F28" s="12">
        <v>538</v>
      </c>
      <c r="G28" s="12" t="s">
        <v>1227</v>
      </c>
      <c r="H28" s="12" t="s">
        <v>1268</v>
      </c>
      <c r="I28" s="32">
        <v>1016055212</v>
      </c>
      <c r="J28" s="12" t="s">
        <v>1134</v>
      </c>
      <c r="K28" s="35">
        <v>45975</v>
      </c>
      <c r="L28" s="12">
        <v>3</v>
      </c>
      <c r="M28" s="12">
        <v>0</v>
      </c>
      <c r="N28" s="12">
        <v>90</v>
      </c>
      <c r="O28" s="37">
        <v>18900000</v>
      </c>
      <c r="P28" s="37">
        <v>0</v>
      </c>
      <c r="Q28" s="37">
        <f t="shared" si="0"/>
        <v>18900000</v>
      </c>
      <c r="R28" s="12" t="s">
        <v>1000</v>
      </c>
      <c r="S28" s="33" t="s">
        <v>1298</v>
      </c>
      <c r="T28" s="12" t="s">
        <v>141</v>
      </c>
      <c r="U28" s="16"/>
    </row>
    <row r="29" spans="2:21" ht="85">
      <c r="B29" s="15"/>
      <c r="C29" s="12" t="s">
        <v>975</v>
      </c>
      <c r="D29" s="12" t="s">
        <v>17</v>
      </c>
      <c r="E29" s="12" t="s">
        <v>18</v>
      </c>
      <c r="F29" s="12">
        <v>539</v>
      </c>
      <c r="G29" s="12" t="s">
        <v>1228</v>
      </c>
      <c r="H29" s="12" t="s">
        <v>1269</v>
      </c>
      <c r="I29" s="32">
        <v>24081549</v>
      </c>
      <c r="J29" s="12" t="s">
        <v>1134</v>
      </c>
      <c r="K29" s="35">
        <v>45972</v>
      </c>
      <c r="L29" s="12">
        <v>2</v>
      </c>
      <c r="M29" s="12">
        <v>0</v>
      </c>
      <c r="N29" s="12">
        <v>60</v>
      </c>
      <c r="O29" s="37">
        <v>12000000</v>
      </c>
      <c r="P29" s="37">
        <v>0</v>
      </c>
      <c r="Q29" s="37">
        <f t="shared" si="0"/>
        <v>12000000</v>
      </c>
      <c r="R29" s="12" t="s">
        <v>1000</v>
      </c>
      <c r="S29" s="33" t="s">
        <v>1299</v>
      </c>
      <c r="T29" s="12" t="s">
        <v>141</v>
      </c>
      <c r="U29" s="16"/>
    </row>
    <row r="30" spans="2:21" ht="119">
      <c r="B30" s="15"/>
      <c r="C30" s="12" t="s">
        <v>975</v>
      </c>
      <c r="D30" s="12" t="s">
        <v>17</v>
      </c>
      <c r="E30" s="12" t="s">
        <v>18</v>
      </c>
      <c r="F30" s="12">
        <v>540</v>
      </c>
      <c r="G30" s="12" t="s">
        <v>1229</v>
      </c>
      <c r="H30" s="12" t="s">
        <v>1270</v>
      </c>
      <c r="I30" s="32">
        <v>1070922164</v>
      </c>
      <c r="J30" s="12" t="s">
        <v>1134</v>
      </c>
      <c r="K30" s="35">
        <v>45980</v>
      </c>
      <c r="L30" s="12">
        <v>2</v>
      </c>
      <c r="M30" s="12">
        <v>15</v>
      </c>
      <c r="N30" s="12">
        <v>75</v>
      </c>
      <c r="O30" s="37">
        <v>12295000</v>
      </c>
      <c r="P30" s="37">
        <v>0</v>
      </c>
      <c r="Q30" s="37">
        <f t="shared" si="0"/>
        <v>12295000</v>
      </c>
      <c r="R30" s="12" t="s">
        <v>1000</v>
      </c>
      <c r="S30" s="33" t="s">
        <v>1300</v>
      </c>
      <c r="T30" s="12" t="s">
        <v>141</v>
      </c>
      <c r="U30" s="16"/>
    </row>
    <row r="31" spans="2:21" ht="136">
      <c r="B31" s="15"/>
      <c r="C31" s="12" t="s">
        <v>975</v>
      </c>
      <c r="D31" s="12" t="s">
        <v>17</v>
      </c>
      <c r="E31" s="12" t="s">
        <v>18</v>
      </c>
      <c r="F31" s="12">
        <v>541</v>
      </c>
      <c r="G31" s="12" t="s">
        <v>1230</v>
      </c>
      <c r="H31" s="12" t="s">
        <v>1271</v>
      </c>
      <c r="I31" s="32">
        <v>90002974</v>
      </c>
      <c r="J31" s="12" t="s">
        <v>1134</v>
      </c>
      <c r="K31" s="35">
        <v>45968</v>
      </c>
      <c r="L31" s="12">
        <v>6</v>
      </c>
      <c r="M31" s="12">
        <v>0</v>
      </c>
      <c r="N31" s="12">
        <v>180</v>
      </c>
      <c r="O31" s="37">
        <v>395641158</v>
      </c>
      <c r="P31" s="37">
        <v>0</v>
      </c>
      <c r="Q31" s="37">
        <f t="shared" si="0"/>
        <v>395641158</v>
      </c>
      <c r="R31" s="12" t="s">
        <v>1000</v>
      </c>
      <c r="S31" s="33" t="s">
        <v>1301</v>
      </c>
      <c r="T31" s="12" t="s">
        <v>141</v>
      </c>
      <c r="U31" s="16"/>
    </row>
    <row r="32" spans="2:21" ht="85">
      <c r="B32" s="15"/>
      <c r="C32" s="12" t="s">
        <v>975</v>
      </c>
      <c r="D32" s="12" t="s">
        <v>17</v>
      </c>
      <c r="E32" s="12" t="s">
        <v>18</v>
      </c>
      <c r="F32" s="12">
        <v>542</v>
      </c>
      <c r="G32" s="12" t="s">
        <v>1231</v>
      </c>
      <c r="H32" s="12" t="s">
        <v>1272</v>
      </c>
      <c r="I32" s="32">
        <v>901693536</v>
      </c>
      <c r="J32" s="12" t="s">
        <v>1134</v>
      </c>
      <c r="K32" s="35">
        <v>45968</v>
      </c>
      <c r="L32" s="12">
        <v>4</v>
      </c>
      <c r="M32" s="12">
        <v>0</v>
      </c>
      <c r="N32" s="12">
        <v>120</v>
      </c>
      <c r="O32" s="37">
        <v>460000000</v>
      </c>
      <c r="P32" s="37">
        <v>0</v>
      </c>
      <c r="Q32" s="37">
        <f t="shared" si="0"/>
        <v>460000000</v>
      </c>
      <c r="R32" s="12" t="s">
        <v>1000</v>
      </c>
      <c r="S32" s="33" t="s">
        <v>1302</v>
      </c>
      <c r="T32" s="12" t="s">
        <v>141</v>
      </c>
      <c r="U32" s="16"/>
    </row>
    <row r="33" spans="2:21" ht="119">
      <c r="B33" s="15"/>
      <c r="C33" s="12" t="s">
        <v>975</v>
      </c>
      <c r="D33" s="12" t="s">
        <v>17</v>
      </c>
      <c r="E33" s="12" t="s">
        <v>18</v>
      </c>
      <c r="F33" s="12">
        <v>543</v>
      </c>
      <c r="G33" s="12" t="s">
        <v>1232</v>
      </c>
      <c r="H33" s="12" t="s">
        <v>1273</v>
      </c>
      <c r="I33" s="32">
        <v>1000020566</v>
      </c>
      <c r="J33" s="12" t="s">
        <v>1134</v>
      </c>
      <c r="K33" s="35">
        <v>45973</v>
      </c>
      <c r="L33" s="12">
        <v>3</v>
      </c>
      <c r="M33" s="12">
        <v>0</v>
      </c>
      <c r="N33" s="12">
        <v>90</v>
      </c>
      <c r="O33" s="37">
        <v>16905000</v>
      </c>
      <c r="P33" s="37">
        <v>0</v>
      </c>
      <c r="Q33" s="37">
        <f t="shared" si="0"/>
        <v>16905000</v>
      </c>
      <c r="R33" s="12" t="s">
        <v>1000</v>
      </c>
      <c r="S33" s="33" t="s">
        <v>1303</v>
      </c>
      <c r="T33" s="12" t="s">
        <v>141</v>
      </c>
      <c r="U33" s="16"/>
    </row>
    <row r="34" spans="2:21" ht="85">
      <c r="B34" s="15"/>
      <c r="C34" s="12" t="s">
        <v>975</v>
      </c>
      <c r="D34" s="12" t="s">
        <v>17</v>
      </c>
      <c r="E34" s="12" t="s">
        <v>18</v>
      </c>
      <c r="F34" s="12">
        <v>544</v>
      </c>
      <c r="G34" s="12" t="s">
        <v>1233</v>
      </c>
      <c r="H34" s="12" t="s">
        <v>1274</v>
      </c>
      <c r="I34" s="32">
        <v>1083045162</v>
      </c>
      <c r="J34" s="12" t="s">
        <v>1134</v>
      </c>
      <c r="K34" s="35">
        <v>45973</v>
      </c>
      <c r="L34" s="12">
        <v>2</v>
      </c>
      <c r="M34" s="12">
        <v>15</v>
      </c>
      <c r="N34" s="12">
        <v>75</v>
      </c>
      <c r="O34" s="37">
        <v>19220000</v>
      </c>
      <c r="P34" s="37">
        <v>0</v>
      </c>
      <c r="Q34" s="37">
        <f t="shared" si="0"/>
        <v>19220000</v>
      </c>
      <c r="R34" s="12" t="s">
        <v>1000</v>
      </c>
      <c r="S34" s="33" t="s">
        <v>1304</v>
      </c>
      <c r="T34" s="12" t="s">
        <v>141</v>
      </c>
      <c r="U34" s="16"/>
    </row>
    <row r="35" spans="2:21" ht="85">
      <c r="B35" s="15"/>
      <c r="C35" s="12" t="s">
        <v>975</v>
      </c>
      <c r="D35" s="12" t="s">
        <v>17</v>
      </c>
      <c r="E35" s="12" t="s">
        <v>18</v>
      </c>
      <c r="F35" s="12">
        <v>546</v>
      </c>
      <c r="G35" s="12" t="s">
        <v>1248</v>
      </c>
      <c r="H35" s="12" t="s">
        <v>1275</v>
      </c>
      <c r="I35" s="32">
        <v>1030626088</v>
      </c>
      <c r="J35" s="12" t="s">
        <v>1134</v>
      </c>
      <c r="K35" s="35">
        <v>45975</v>
      </c>
      <c r="L35" s="12">
        <v>2</v>
      </c>
      <c r="M35" s="12">
        <v>15</v>
      </c>
      <c r="N35" s="12">
        <v>75</v>
      </c>
      <c r="O35" s="37">
        <v>14090000</v>
      </c>
      <c r="P35" s="37">
        <v>0</v>
      </c>
      <c r="Q35" s="37">
        <f t="shared" si="0"/>
        <v>14090000</v>
      </c>
      <c r="R35" s="12" t="s">
        <v>1000</v>
      </c>
      <c r="S35" s="33" t="s">
        <v>1305</v>
      </c>
      <c r="T35" s="12" t="s">
        <v>141</v>
      </c>
      <c r="U35" s="16"/>
    </row>
    <row r="36" spans="2:21" ht="170">
      <c r="B36" s="15"/>
      <c r="C36" s="12" t="s">
        <v>975</v>
      </c>
      <c r="D36" s="12" t="s">
        <v>1241</v>
      </c>
      <c r="E36" s="12" t="s">
        <v>1241</v>
      </c>
      <c r="F36" s="12">
        <v>548</v>
      </c>
      <c r="G36" s="12" t="s">
        <v>1249</v>
      </c>
      <c r="H36" s="12" t="s">
        <v>1276</v>
      </c>
      <c r="I36" s="39">
        <v>899999061</v>
      </c>
      <c r="J36" s="12" t="s">
        <v>1134</v>
      </c>
      <c r="K36" s="35">
        <v>45974</v>
      </c>
      <c r="L36" s="12">
        <v>12</v>
      </c>
      <c r="M36" s="12">
        <v>0</v>
      </c>
      <c r="N36" s="12">
        <v>360</v>
      </c>
      <c r="O36" s="37">
        <v>16081524064</v>
      </c>
      <c r="P36" s="37">
        <v>0</v>
      </c>
      <c r="Q36" s="37">
        <f t="shared" si="0"/>
        <v>16081524064</v>
      </c>
      <c r="R36" s="12" t="s">
        <v>1000</v>
      </c>
      <c r="S36" s="33" t="s">
        <v>1306</v>
      </c>
      <c r="T36" s="12" t="s">
        <v>141</v>
      </c>
      <c r="U36" s="16"/>
    </row>
    <row r="37" spans="2:21" ht="119">
      <c r="B37" s="15"/>
      <c r="C37" s="12" t="s">
        <v>975</v>
      </c>
      <c r="D37" s="12" t="s">
        <v>1240</v>
      </c>
      <c r="E37" s="12" t="s">
        <v>20</v>
      </c>
      <c r="F37" s="12">
        <v>549</v>
      </c>
      <c r="G37" s="12" t="s">
        <v>1234</v>
      </c>
      <c r="H37" s="12" t="s">
        <v>1277</v>
      </c>
      <c r="I37" s="32">
        <v>80009107</v>
      </c>
      <c r="J37" s="12" t="s">
        <v>1134</v>
      </c>
      <c r="K37" s="35">
        <v>45967</v>
      </c>
      <c r="L37" s="12">
        <v>10</v>
      </c>
      <c r="M37" s="12">
        <v>0</v>
      </c>
      <c r="N37" s="12">
        <v>300</v>
      </c>
      <c r="O37" s="37">
        <v>1017507000</v>
      </c>
      <c r="P37" s="37">
        <v>0</v>
      </c>
      <c r="Q37" s="37">
        <f t="shared" si="0"/>
        <v>1017507000</v>
      </c>
      <c r="R37" s="12" t="s">
        <v>1000</v>
      </c>
      <c r="S37" s="33"/>
      <c r="T37" s="12" t="s">
        <v>141</v>
      </c>
      <c r="U37" s="16"/>
    </row>
    <row r="38" spans="2:21" ht="68">
      <c r="B38" s="15"/>
      <c r="C38" s="12" t="s">
        <v>975</v>
      </c>
      <c r="D38" s="12" t="s">
        <v>17</v>
      </c>
      <c r="E38" s="12" t="s">
        <v>18</v>
      </c>
      <c r="F38" s="12">
        <v>552</v>
      </c>
      <c r="G38" s="12" t="s">
        <v>984</v>
      </c>
      <c r="H38" s="12" t="s">
        <v>1278</v>
      </c>
      <c r="I38" s="32">
        <v>1013609841</v>
      </c>
      <c r="J38" s="12" t="s">
        <v>1134</v>
      </c>
      <c r="K38" s="35">
        <v>45974</v>
      </c>
      <c r="L38" s="12">
        <v>2</v>
      </c>
      <c r="M38" s="12">
        <v>0</v>
      </c>
      <c r="N38" s="12">
        <v>60</v>
      </c>
      <c r="O38" s="37">
        <v>15000000</v>
      </c>
      <c r="P38" s="37">
        <v>0</v>
      </c>
      <c r="Q38" s="37">
        <f t="shared" si="0"/>
        <v>15000000</v>
      </c>
      <c r="R38" s="12" t="s">
        <v>1000</v>
      </c>
      <c r="S38" s="33" t="s">
        <v>1307</v>
      </c>
      <c r="T38" s="12" t="s">
        <v>141</v>
      </c>
      <c r="U38" s="16"/>
    </row>
    <row r="39" spans="2:21" ht="102">
      <c r="B39" s="15"/>
      <c r="C39" s="12" t="s">
        <v>975</v>
      </c>
      <c r="D39" s="12" t="s">
        <v>17</v>
      </c>
      <c r="E39" s="12" t="s">
        <v>18</v>
      </c>
      <c r="F39" s="12">
        <v>554</v>
      </c>
      <c r="G39" s="12" t="s">
        <v>616</v>
      </c>
      <c r="H39" s="12" t="s">
        <v>1279</v>
      </c>
      <c r="I39" s="32">
        <v>14295568</v>
      </c>
      <c r="J39" s="12" t="s">
        <v>1134</v>
      </c>
      <c r="K39" s="35">
        <v>45975</v>
      </c>
      <c r="L39" s="12">
        <v>2</v>
      </c>
      <c r="M39" s="12">
        <v>15</v>
      </c>
      <c r="N39" s="12">
        <v>75</v>
      </c>
      <c r="O39" s="37">
        <v>14090000</v>
      </c>
      <c r="P39" s="37">
        <v>0</v>
      </c>
      <c r="Q39" s="37">
        <f t="shared" si="0"/>
        <v>14090000</v>
      </c>
      <c r="R39" s="12" t="s">
        <v>1000</v>
      </c>
      <c r="S39" s="33" t="s">
        <v>1308</v>
      </c>
      <c r="T39" s="12" t="s">
        <v>141</v>
      </c>
      <c r="U39" s="16"/>
    </row>
    <row r="40" spans="2:21" ht="170">
      <c r="B40" s="15"/>
      <c r="C40" s="12" t="s">
        <v>975</v>
      </c>
      <c r="D40" s="12" t="s">
        <v>17</v>
      </c>
      <c r="E40" s="12" t="s">
        <v>18</v>
      </c>
      <c r="F40" s="12">
        <v>558</v>
      </c>
      <c r="G40" s="12" t="s">
        <v>1235</v>
      </c>
      <c r="H40" s="12" t="s">
        <v>1280</v>
      </c>
      <c r="I40" s="32">
        <v>41961991</v>
      </c>
      <c r="J40" s="12" t="s">
        <v>1134</v>
      </c>
      <c r="K40" s="35">
        <v>45990</v>
      </c>
      <c r="L40" s="12">
        <v>1</v>
      </c>
      <c r="M40" s="12">
        <v>0</v>
      </c>
      <c r="N40" s="12">
        <v>30</v>
      </c>
      <c r="O40" s="37">
        <v>13225500</v>
      </c>
      <c r="P40" s="37">
        <v>0</v>
      </c>
      <c r="Q40" s="37">
        <f t="shared" si="0"/>
        <v>13225500</v>
      </c>
      <c r="R40" s="12" t="s">
        <v>1000</v>
      </c>
      <c r="S40" s="33" t="s">
        <v>1309</v>
      </c>
      <c r="T40" s="12" t="s">
        <v>141</v>
      </c>
      <c r="U40" s="16"/>
    </row>
    <row r="41" spans="2:21" ht="68">
      <c r="B41" s="15"/>
      <c r="C41" s="12" t="s">
        <v>975</v>
      </c>
      <c r="D41" s="12" t="s">
        <v>17</v>
      </c>
      <c r="E41" s="12" t="s">
        <v>18</v>
      </c>
      <c r="F41" s="12">
        <v>559</v>
      </c>
      <c r="G41" s="12" t="s">
        <v>984</v>
      </c>
      <c r="H41" s="12" t="s">
        <v>1281</v>
      </c>
      <c r="I41" s="32">
        <v>53161299</v>
      </c>
      <c r="J41" s="12" t="s">
        <v>1134</v>
      </c>
      <c r="K41" s="35">
        <v>45982</v>
      </c>
      <c r="L41" s="12">
        <v>2</v>
      </c>
      <c r="M41" s="12">
        <v>0</v>
      </c>
      <c r="N41" s="12">
        <v>60</v>
      </c>
      <c r="O41" s="37">
        <v>15000000</v>
      </c>
      <c r="P41" s="37">
        <v>0</v>
      </c>
      <c r="Q41" s="37">
        <f t="shared" si="0"/>
        <v>15000000</v>
      </c>
      <c r="R41" s="12" t="s">
        <v>1000</v>
      </c>
      <c r="S41" s="33" t="s">
        <v>1307</v>
      </c>
      <c r="T41" s="12" t="s">
        <v>141</v>
      </c>
      <c r="U41" s="16"/>
    </row>
    <row r="42" spans="2:21" ht="51">
      <c r="B42" s="15"/>
      <c r="C42" s="12" t="s">
        <v>975</v>
      </c>
      <c r="D42" s="12" t="s">
        <v>1283</v>
      </c>
      <c r="E42" s="12" t="s">
        <v>1245</v>
      </c>
      <c r="F42" s="12">
        <v>155108</v>
      </c>
      <c r="G42" s="12" t="s">
        <v>1250</v>
      </c>
      <c r="H42" s="12" t="s">
        <v>1282</v>
      </c>
      <c r="I42" s="32">
        <v>901953305</v>
      </c>
      <c r="J42" s="12" t="s">
        <v>1134</v>
      </c>
      <c r="K42" s="35">
        <v>45988</v>
      </c>
      <c r="L42" s="12">
        <v>0</v>
      </c>
      <c r="M42" s="12">
        <v>10</v>
      </c>
      <c r="N42" s="12">
        <v>10</v>
      </c>
      <c r="O42" s="37">
        <v>79522564</v>
      </c>
      <c r="P42" s="37">
        <v>0</v>
      </c>
      <c r="Q42" s="37">
        <f t="shared" si="0"/>
        <v>79522564</v>
      </c>
      <c r="R42" s="12" t="s">
        <v>1000</v>
      </c>
      <c r="S42" s="33" t="s">
        <v>1310</v>
      </c>
      <c r="T42" s="12" t="s">
        <v>141</v>
      </c>
      <c r="U42" s="16"/>
    </row>
    <row r="43" spans="2:21" ht="17" thickBot="1">
      <c r="B43" s="20"/>
      <c r="C43" s="21"/>
      <c r="D43" s="22"/>
      <c r="E43" s="22"/>
      <c r="F43" s="22"/>
      <c r="G43" s="45"/>
      <c r="H43" s="22"/>
      <c r="I43" s="21"/>
      <c r="J43" s="21"/>
      <c r="K43" s="21"/>
      <c r="L43" s="21"/>
      <c r="M43" s="21"/>
      <c r="N43" s="21"/>
      <c r="O43" s="24"/>
      <c r="P43" s="24"/>
      <c r="Q43" s="24"/>
      <c r="R43" s="21"/>
      <c r="S43" s="22"/>
      <c r="T43" s="21"/>
      <c r="U43" s="25"/>
    </row>
  </sheetData>
  <autoFilter ref="C9:T42" xr:uid="{0B54DBB7-5637-3F4C-919C-CA87B0B3261B}"/>
  <mergeCells count="3">
    <mergeCell ref="C5:T5"/>
    <mergeCell ref="C6:T6"/>
    <mergeCell ref="C7:T7"/>
  </mergeCells>
  <hyperlinks>
    <hyperlink ref="D9" location="_ftn1" display="_ftn1" xr:uid="{054AE7CD-A713-294D-840D-470741AD6A5D}"/>
    <hyperlink ref="E9" location="_ftn2" display="_ftn2" xr:uid="{FFB245C5-6904-234F-BB16-FAF6D3C987EB}"/>
    <hyperlink ref="S42" r:id="rId1" xr:uid="{5A44F40A-EA6D-184A-AD3C-C4631A922F1A}"/>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B0180-C857-954F-AFC4-D7EB30F22B7D}">
  <dimension ref="B3:U21"/>
  <sheetViews>
    <sheetView tabSelected="1" workbookViewId="0">
      <selection activeCell="S18" sqref="S18"/>
    </sheetView>
  </sheetViews>
  <sheetFormatPr baseColWidth="10" defaultRowHeight="16"/>
  <cols>
    <col min="1" max="1" width="10.83203125" style="2"/>
    <col min="2" max="2" width="4.5" style="2" customWidth="1"/>
    <col min="3" max="3" width="18.83203125" style="2" customWidth="1"/>
    <col min="4" max="4" width="25" style="1" customWidth="1"/>
    <col min="5" max="5" width="26.83203125" style="1" customWidth="1"/>
    <col min="6" max="6" width="18.5" style="1" customWidth="1"/>
    <col min="7" max="7" width="62.1640625" style="43" customWidth="1"/>
    <col min="8" max="8" width="21.6640625" style="1" customWidth="1"/>
    <col min="9" max="9" width="16.6640625" style="2" customWidth="1"/>
    <col min="10" max="10" width="31.6640625" style="2" customWidth="1"/>
    <col min="11" max="11" width="13.6640625" style="2" customWidth="1"/>
    <col min="12" max="13" width="17.83203125" style="2" customWidth="1"/>
    <col min="14" max="14" width="16.6640625" style="2" customWidth="1"/>
    <col min="15" max="15" width="16.5" style="3" customWidth="1"/>
    <col min="16" max="16" width="9.6640625" style="3" customWidth="1"/>
    <col min="17" max="17" width="17.5" style="3" customWidth="1"/>
    <col min="18" max="18" width="28.83203125" style="2" customWidth="1"/>
    <col min="19" max="19" width="52.83203125" style="1" customWidth="1"/>
    <col min="20" max="20" width="69.6640625" style="2" customWidth="1"/>
    <col min="21" max="21" width="4.6640625" style="2" customWidth="1"/>
    <col min="22" max="16384" width="10.83203125" style="2"/>
  </cols>
  <sheetData>
    <row r="3" spans="2:21" ht="17" thickBot="1"/>
    <row r="4" spans="2:21" ht="23">
      <c r="B4" s="13"/>
      <c r="C4" s="28"/>
      <c r="D4" s="29"/>
      <c r="E4" s="29"/>
      <c r="F4" s="29"/>
      <c r="G4" s="44"/>
      <c r="H4" s="29"/>
      <c r="I4" s="28"/>
      <c r="J4" s="28"/>
      <c r="K4" s="28"/>
      <c r="L4" s="28"/>
      <c r="M4" s="28"/>
      <c r="N4" s="28"/>
      <c r="O4" s="31"/>
      <c r="P4" s="31"/>
      <c r="Q4" s="31"/>
      <c r="R4" s="28"/>
      <c r="S4" s="29"/>
      <c r="T4" s="28"/>
      <c r="U4" s="14"/>
    </row>
    <row r="5" spans="2:21" ht="23">
      <c r="B5" s="15"/>
      <c r="C5" s="46" t="s">
        <v>241</v>
      </c>
      <c r="D5" s="46"/>
      <c r="E5" s="46"/>
      <c r="F5" s="46"/>
      <c r="G5" s="46"/>
      <c r="H5" s="46"/>
      <c r="I5" s="46"/>
      <c r="J5" s="46"/>
      <c r="K5" s="46"/>
      <c r="L5" s="46"/>
      <c r="M5" s="46"/>
      <c r="N5" s="46"/>
      <c r="O5" s="46"/>
      <c r="P5" s="46"/>
      <c r="Q5" s="46"/>
      <c r="R5" s="46"/>
      <c r="S5" s="46"/>
      <c r="T5" s="46"/>
      <c r="U5" s="16"/>
    </row>
    <row r="6" spans="2:21" ht="23">
      <c r="B6" s="15"/>
      <c r="C6" s="46" t="s">
        <v>1311</v>
      </c>
      <c r="D6" s="46"/>
      <c r="E6" s="46"/>
      <c r="F6" s="46"/>
      <c r="G6" s="46"/>
      <c r="H6" s="46"/>
      <c r="I6" s="46"/>
      <c r="J6" s="46"/>
      <c r="K6" s="46"/>
      <c r="L6" s="46"/>
      <c r="M6" s="46"/>
      <c r="N6" s="46"/>
      <c r="O6" s="46"/>
      <c r="P6" s="46"/>
      <c r="Q6" s="46"/>
      <c r="R6" s="46"/>
      <c r="S6" s="46"/>
      <c r="T6" s="46"/>
      <c r="U6" s="16"/>
    </row>
    <row r="7" spans="2:21" ht="23">
      <c r="B7" s="15"/>
      <c r="C7" s="46">
        <v>2025</v>
      </c>
      <c r="D7" s="46"/>
      <c r="E7" s="46"/>
      <c r="F7" s="46"/>
      <c r="G7" s="46"/>
      <c r="H7" s="46"/>
      <c r="I7" s="46"/>
      <c r="J7" s="46"/>
      <c r="K7" s="46"/>
      <c r="L7" s="46"/>
      <c r="M7" s="46"/>
      <c r="N7" s="46"/>
      <c r="O7" s="46"/>
      <c r="P7" s="46"/>
      <c r="Q7" s="46"/>
      <c r="R7" s="46"/>
      <c r="S7" s="46"/>
      <c r="T7" s="46"/>
      <c r="U7" s="16"/>
    </row>
    <row r="8" spans="2:21">
      <c r="B8" s="15"/>
      <c r="O8" s="17"/>
      <c r="P8" s="17"/>
      <c r="Q8" s="17"/>
      <c r="U8" s="16"/>
    </row>
    <row r="9" spans="2:21" s="1" customFormat="1" ht="68">
      <c r="B9" s="18"/>
      <c r="C9" s="5" t="s">
        <v>0</v>
      </c>
      <c r="D9" s="6" t="s">
        <v>2</v>
      </c>
      <c r="E9" s="6" t="s">
        <v>3</v>
      </c>
      <c r="F9" s="6" t="s">
        <v>4</v>
      </c>
      <c r="G9" s="6" t="s">
        <v>5</v>
      </c>
      <c r="H9" s="5" t="s">
        <v>6</v>
      </c>
      <c r="I9" s="5" t="s">
        <v>122</v>
      </c>
      <c r="J9" s="5" t="s">
        <v>7</v>
      </c>
      <c r="K9" s="7" t="s">
        <v>8</v>
      </c>
      <c r="L9" s="5" t="s">
        <v>137</v>
      </c>
      <c r="M9" s="5" t="s">
        <v>159</v>
      </c>
      <c r="N9" s="5" t="s">
        <v>138</v>
      </c>
      <c r="O9" s="8" t="s">
        <v>10</v>
      </c>
      <c r="P9" s="8" t="s">
        <v>11</v>
      </c>
      <c r="Q9" s="8" t="s">
        <v>12</v>
      </c>
      <c r="R9" s="5" t="s">
        <v>13</v>
      </c>
      <c r="S9" s="5" t="s">
        <v>1312</v>
      </c>
      <c r="T9" s="5" t="s">
        <v>15</v>
      </c>
      <c r="U9" s="19"/>
    </row>
    <row r="10" spans="2:21" ht="153">
      <c r="B10" s="15"/>
      <c r="C10" s="12" t="s">
        <v>975</v>
      </c>
      <c r="D10" s="12" t="s">
        <v>19</v>
      </c>
      <c r="E10" s="12" t="s">
        <v>20</v>
      </c>
      <c r="F10" s="12">
        <v>462</v>
      </c>
      <c r="G10" s="12" t="s">
        <v>1315</v>
      </c>
      <c r="H10" s="12" t="s">
        <v>1324</v>
      </c>
      <c r="I10" s="32">
        <v>900971006</v>
      </c>
      <c r="J10" s="12" t="s">
        <v>1134</v>
      </c>
      <c r="K10" s="35">
        <v>46017</v>
      </c>
      <c r="L10" s="12">
        <v>8</v>
      </c>
      <c r="M10" s="12">
        <v>0</v>
      </c>
      <c r="N10" s="12">
        <v>210</v>
      </c>
      <c r="O10" s="37">
        <v>1130677000</v>
      </c>
      <c r="P10" s="37">
        <v>0</v>
      </c>
      <c r="Q10" s="37">
        <f>+O10+P10</f>
        <v>1130677000</v>
      </c>
      <c r="R10" s="12" t="s">
        <v>1000</v>
      </c>
      <c r="S10" s="33" t="s">
        <v>1335</v>
      </c>
      <c r="T10" s="12" t="s">
        <v>141</v>
      </c>
      <c r="U10" s="16"/>
    </row>
    <row r="11" spans="2:21" ht="68">
      <c r="B11" s="15"/>
      <c r="C11" s="12" t="s">
        <v>975</v>
      </c>
      <c r="D11" s="12" t="s">
        <v>17</v>
      </c>
      <c r="E11" s="12" t="s">
        <v>1313</v>
      </c>
      <c r="F11" s="12">
        <v>545</v>
      </c>
      <c r="G11" s="12" t="s">
        <v>1316</v>
      </c>
      <c r="H11" s="12" t="s">
        <v>1325</v>
      </c>
      <c r="I11" s="32">
        <v>830014292</v>
      </c>
      <c r="J11" s="12" t="s">
        <v>1134</v>
      </c>
      <c r="K11" s="35">
        <v>45996</v>
      </c>
      <c r="L11" s="12">
        <v>2</v>
      </c>
      <c r="M11" s="12">
        <v>0</v>
      </c>
      <c r="N11" s="12">
        <v>60</v>
      </c>
      <c r="O11" s="37">
        <v>39710657</v>
      </c>
      <c r="P11" s="37">
        <v>0</v>
      </c>
      <c r="Q11" s="37">
        <f t="shared" ref="Q11:Q20" si="0">+O11+P11</f>
        <v>39710657</v>
      </c>
      <c r="R11" s="12" t="s">
        <v>1000</v>
      </c>
      <c r="S11" s="33" t="s">
        <v>1336</v>
      </c>
      <c r="T11" s="12" t="s">
        <v>141</v>
      </c>
      <c r="U11" s="16"/>
    </row>
    <row r="12" spans="2:21" ht="102">
      <c r="B12" s="15"/>
      <c r="C12" s="12" t="s">
        <v>975</v>
      </c>
      <c r="D12" s="12" t="s">
        <v>17</v>
      </c>
      <c r="E12" s="12" t="s">
        <v>18</v>
      </c>
      <c r="F12" s="12">
        <v>550</v>
      </c>
      <c r="G12" s="12" t="s">
        <v>1317</v>
      </c>
      <c r="H12" s="12" t="s">
        <v>1326</v>
      </c>
      <c r="I12" s="32">
        <v>830071518</v>
      </c>
      <c r="J12" s="12" t="s">
        <v>1134</v>
      </c>
      <c r="K12" s="35">
        <v>45993</v>
      </c>
      <c r="L12" s="12">
        <v>7</v>
      </c>
      <c r="M12" s="12">
        <v>0</v>
      </c>
      <c r="N12" s="12">
        <v>90</v>
      </c>
      <c r="O12" s="37">
        <v>459989894</v>
      </c>
      <c r="P12" s="37">
        <v>0</v>
      </c>
      <c r="Q12" s="37">
        <f t="shared" si="0"/>
        <v>459989894</v>
      </c>
      <c r="R12" s="12" t="s">
        <v>1000</v>
      </c>
      <c r="S12" s="33" t="s">
        <v>1337</v>
      </c>
      <c r="T12" s="12" t="s">
        <v>141</v>
      </c>
      <c r="U12" s="16"/>
    </row>
    <row r="13" spans="2:21" ht="68">
      <c r="B13" s="15"/>
      <c r="C13" s="12" t="s">
        <v>975</v>
      </c>
      <c r="D13" s="12" t="s">
        <v>1237</v>
      </c>
      <c r="E13" s="12" t="s">
        <v>1243</v>
      </c>
      <c r="F13" s="12">
        <v>553</v>
      </c>
      <c r="G13" s="12" t="s">
        <v>1318</v>
      </c>
      <c r="H13" s="12" t="s">
        <v>1327</v>
      </c>
      <c r="I13" s="32">
        <v>800023917</v>
      </c>
      <c r="J13" s="12" t="s">
        <v>1134</v>
      </c>
      <c r="K13" s="35">
        <v>46020</v>
      </c>
      <c r="L13" s="12">
        <v>2</v>
      </c>
      <c r="M13" s="12">
        <v>0</v>
      </c>
      <c r="N13" s="12">
        <v>105</v>
      </c>
      <c r="O13" s="37">
        <v>305000000</v>
      </c>
      <c r="P13" s="37">
        <v>0</v>
      </c>
      <c r="Q13" s="37">
        <f t="shared" si="0"/>
        <v>305000000</v>
      </c>
      <c r="R13" s="12" t="s">
        <v>1000</v>
      </c>
      <c r="S13" s="33" t="s">
        <v>1338</v>
      </c>
      <c r="T13" s="12" t="s">
        <v>141</v>
      </c>
      <c r="U13" s="16"/>
    </row>
    <row r="14" spans="2:21" ht="85">
      <c r="B14" s="15"/>
      <c r="C14" s="12" t="s">
        <v>975</v>
      </c>
      <c r="D14" s="12" t="s">
        <v>17</v>
      </c>
      <c r="E14" s="12" t="s">
        <v>1244</v>
      </c>
      <c r="F14" s="12">
        <v>562</v>
      </c>
      <c r="G14" s="12" t="s">
        <v>1319</v>
      </c>
      <c r="H14" s="12" t="s">
        <v>1328</v>
      </c>
      <c r="I14" s="32">
        <v>900894796</v>
      </c>
      <c r="J14" s="12" t="s">
        <v>1134</v>
      </c>
      <c r="K14" s="35">
        <v>46028</v>
      </c>
      <c r="L14" s="12">
        <v>4</v>
      </c>
      <c r="M14" s="12">
        <v>0</v>
      </c>
      <c r="N14" s="12">
        <v>180</v>
      </c>
      <c r="O14" s="37">
        <v>317617012</v>
      </c>
      <c r="P14" s="37">
        <v>0</v>
      </c>
      <c r="Q14" s="37">
        <f t="shared" si="0"/>
        <v>317617012</v>
      </c>
      <c r="R14" s="12" t="s">
        <v>1000</v>
      </c>
      <c r="S14" s="33" t="s">
        <v>1339</v>
      </c>
      <c r="T14" s="12" t="s">
        <v>141</v>
      </c>
      <c r="U14" s="16"/>
    </row>
    <row r="15" spans="2:21" ht="119">
      <c r="B15" s="15"/>
      <c r="C15" s="12" t="s">
        <v>975</v>
      </c>
      <c r="D15" s="12" t="s">
        <v>17</v>
      </c>
      <c r="E15" s="12" t="s">
        <v>1244</v>
      </c>
      <c r="F15" s="12">
        <v>563</v>
      </c>
      <c r="G15" s="12" t="s">
        <v>1322</v>
      </c>
      <c r="H15" s="12" t="s">
        <v>1329</v>
      </c>
      <c r="I15" s="32">
        <v>52822142</v>
      </c>
      <c r="J15" s="12" t="s">
        <v>1134</v>
      </c>
      <c r="K15" s="35">
        <v>46008</v>
      </c>
      <c r="L15" s="12">
        <v>3</v>
      </c>
      <c r="M15" s="12">
        <v>0</v>
      </c>
      <c r="N15" s="12">
        <v>150</v>
      </c>
      <c r="O15" s="37">
        <v>162772230</v>
      </c>
      <c r="P15" s="37">
        <v>0</v>
      </c>
      <c r="Q15" s="37">
        <f t="shared" si="0"/>
        <v>162772230</v>
      </c>
      <c r="R15" s="12" t="s">
        <v>1000</v>
      </c>
      <c r="S15" s="33" t="s">
        <v>1340</v>
      </c>
      <c r="T15" s="12" t="s">
        <v>141</v>
      </c>
      <c r="U15" s="16"/>
    </row>
    <row r="16" spans="2:21" ht="119">
      <c r="B16" s="15"/>
      <c r="C16" s="12" t="s">
        <v>975</v>
      </c>
      <c r="D16" s="12" t="s">
        <v>1238</v>
      </c>
      <c r="E16" s="12" t="s">
        <v>1313</v>
      </c>
      <c r="F16" s="12">
        <v>569</v>
      </c>
      <c r="G16" s="12" t="s">
        <v>1320</v>
      </c>
      <c r="H16" s="12" t="s">
        <v>1330</v>
      </c>
      <c r="I16" s="32">
        <v>830073899</v>
      </c>
      <c r="J16" s="12" t="s">
        <v>1134</v>
      </c>
      <c r="K16" s="35">
        <v>46017</v>
      </c>
      <c r="L16" s="12">
        <v>3</v>
      </c>
      <c r="M16" s="12">
        <v>0</v>
      </c>
      <c r="N16" s="12">
        <v>75</v>
      </c>
      <c r="O16" s="37">
        <v>9163000</v>
      </c>
      <c r="P16" s="37">
        <v>0</v>
      </c>
      <c r="Q16" s="37">
        <f t="shared" si="0"/>
        <v>9163000</v>
      </c>
      <c r="R16" s="12" t="s">
        <v>1000</v>
      </c>
      <c r="S16" s="33" t="s">
        <v>1341</v>
      </c>
      <c r="T16" s="12" t="s">
        <v>141</v>
      </c>
      <c r="U16" s="16"/>
    </row>
    <row r="17" spans="2:21" ht="85">
      <c r="B17" s="15"/>
      <c r="C17" s="12" t="s">
        <v>975</v>
      </c>
      <c r="D17" s="12" t="s">
        <v>17</v>
      </c>
      <c r="E17" s="12" t="s">
        <v>18</v>
      </c>
      <c r="F17" s="12">
        <v>571</v>
      </c>
      <c r="G17" s="12" t="s">
        <v>834</v>
      </c>
      <c r="H17" s="12" t="s">
        <v>1331</v>
      </c>
      <c r="I17" s="32">
        <v>79849769</v>
      </c>
      <c r="J17" s="12" t="s">
        <v>1134</v>
      </c>
      <c r="K17" s="35">
        <v>46003</v>
      </c>
      <c r="L17" s="12">
        <v>1</v>
      </c>
      <c r="M17" s="12">
        <v>15</v>
      </c>
      <c r="N17" s="12">
        <v>105</v>
      </c>
      <c r="O17" s="37">
        <v>7350000</v>
      </c>
      <c r="P17" s="37">
        <v>0</v>
      </c>
      <c r="Q17" s="37">
        <f t="shared" si="0"/>
        <v>7350000</v>
      </c>
      <c r="R17" s="12" t="s">
        <v>1000</v>
      </c>
      <c r="S17" s="33" t="s">
        <v>1342</v>
      </c>
      <c r="T17" s="12" t="s">
        <v>141</v>
      </c>
      <c r="U17" s="16"/>
    </row>
    <row r="18" spans="2:21" ht="68">
      <c r="B18" s="15"/>
      <c r="C18" s="12" t="s">
        <v>975</v>
      </c>
      <c r="D18" s="12" t="s">
        <v>1238</v>
      </c>
      <c r="E18" s="12" t="s">
        <v>1314</v>
      </c>
      <c r="F18" s="12">
        <v>572</v>
      </c>
      <c r="G18" s="12" t="s">
        <v>1323</v>
      </c>
      <c r="H18" s="12" t="s">
        <v>1332</v>
      </c>
      <c r="I18" s="32">
        <v>811009788</v>
      </c>
      <c r="J18" s="12" t="s">
        <v>1134</v>
      </c>
      <c r="K18" s="35">
        <v>46022</v>
      </c>
      <c r="L18" s="12">
        <v>7</v>
      </c>
      <c r="M18" s="12">
        <v>15</v>
      </c>
      <c r="N18" s="12">
        <v>90</v>
      </c>
      <c r="O18" s="37">
        <v>22442000</v>
      </c>
      <c r="P18" s="37">
        <v>0</v>
      </c>
      <c r="Q18" s="37">
        <f t="shared" si="0"/>
        <v>22442000</v>
      </c>
      <c r="R18" s="12" t="s">
        <v>1000</v>
      </c>
      <c r="S18" s="33" t="s">
        <v>1343</v>
      </c>
      <c r="T18" s="12" t="s">
        <v>141</v>
      </c>
      <c r="U18" s="16"/>
    </row>
    <row r="19" spans="2:21" ht="85">
      <c r="B19" s="15"/>
      <c r="C19" s="12" t="s">
        <v>975</v>
      </c>
      <c r="D19" s="12" t="s">
        <v>17</v>
      </c>
      <c r="E19" s="12" t="s">
        <v>18</v>
      </c>
      <c r="F19" s="12">
        <v>573</v>
      </c>
      <c r="G19" s="12" t="s">
        <v>834</v>
      </c>
      <c r="H19" s="12" t="s">
        <v>1333</v>
      </c>
      <c r="I19" s="32">
        <v>79879929</v>
      </c>
      <c r="J19" s="12" t="s">
        <v>1134</v>
      </c>
      <c r="K19" s="35">
        <v>46022</v>
      </c>
      <c r="L19" s="12">
        <v>1</v>
      </c>
      <c r="M19" s="12">
        <v>15</v>
      </c>
      <c r="N19" s="12">
        <v>75</v>
      </c>
      <c r="O19" s="37">
        <v>7350000</v>
      </c>
      <c r="P19" s="37">
        <v>0</v>
      </c>
      <c r="Q19" s="37">
        <f t="shared" si="0"/>
        <v>7350000</v>
      </c>
      <c r="R19" s="12" t="s">
        <v>1000</v>
      </c>
      <c r="S19" s="33" t="s">
        <v>1342</v>
      </c>
      <c r="T19" s="12" t="s">
        <v>141</v>
      </c>
      <c r="U19" s="16"/>
    </row>
    <row r="20" spans="2:21" ht="102">
      <c r="B20" s="15"/>
      <c r="C20" s="12" t="s">
        <v>975</v>
      </c>
      <c r="D20" s="12" t="s">
        <v>17</v>
      </c>
      <c r="E20" s="12" t="s">
        <v>18</v>
      </c>
      <c r="F20" s="12">
        <v>574</v>
      </c>
      <c r="G20" s="12" t="s">
        <v>1321</v>
      </c>
      <c r="H20" s="12" t="s">
        <v>1334</v>
      </c>
      <c r="I20" s="32">
        <v>80283769</v>
      </c>
      <c r="J20" s="12" t="s">
        <v>1134</v>
      </c>
      <c r="K20" s="35">
        <v>46010</v>
      </c>
      <c r="L20" s="12">
        <v>2</v>
      </c>
      <c r="M20" s="12">
        <v>0</v>
      </c>
      <c r="N20" s="12">
        <v>75</v>
      </c>
      <c r="O20" s="37">
        <v>15376000</v>
      </c>
      <c r="P20" s="37">
        <v>0</v>
      </c>
      <c r="Q20" s="37">
        <f t="shared" si="0"/>
        <v>15376000</v>
      </c>
      <c r="R20" s="12" t="s">
        <v>1000</v>
      </c>
      <c r="S20" s="33" t="s">
        <v>1344</v>
      </c>
      <c r="T20" s="12" t="s">
        <v>141</v>
      </c>
      <c r="U20" s="16"/>
    </row>
    <row r="21" spans="2:21" ht="17" thickBot="1">
      <c r="B21" s="20"/>
      <c r="C21" s="21"/>
      <c r="D21" s="22"/>
      <c r="E21" s="22"/>
      <c r="F21" s="22"/>
      <c r="G21" s="45"/>
      <c r="H21" s="22"/>
      <c r="I21" s="21"/>
      <c r="J21" s="21"/>
      <c r="K21" s="21"/>
      <c r="L21" s="21"/>
      <c r="M21" s="21"/>
      <c r="N21" s="21"/>
      <c r="O21" s="24"/>
      <c r="P21" s="24"/>
      <c r="Q21" s="24"/>
      <c r="R21" s="21"/>
      <c r="S21" s="22"/>
      <c r="T21" s="21"/>
      <c r="U21" s="25"/>
    </row>
  </sheetData>
  <autoFilter ref="C9:T20" xr:uid="{0B54DBB7-5637-3F4C-919C-CA87B0B3261B}"/>
  <mergeCells count="3">
    <mergeCell ref="C5:T5"/>
    <mergeCell ref="C6:T6"/>
    <mergeCell ref="C7:T7"/>
  </mergeCells>
  <hyperlinks>
    <hyperlink ref="D9" location="_ftn1" display="_ftn1" xr:uid="{BFF5D9C7-789A-3A4E-AD5E-5C33A0EF3BFD}"/>
    <hyperlink ref="E9" location="_ftn2" display="_ftn2" xr:uid="{849B57D2-C06E-784E-BDEC-6F138F54FC9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8B102-F008-A141-9381-72E91A0449CC}">
  <sheetPr>
    <pageSetUpPr fitToPage="1"/>
  </sheetPr>
  <dimension ref="B3:V122"/>
  <sheetViews>
    <sheetView showGridLines="0" topLeftCell="C1" zoomScale="43" zoomScaleNormal="44" workbookViewId="0">
      <selection activeCell="C7" sqref="C7:U7"/>
    </sheetView>
  </sheetViews>
  <sheetFormatPr baseColWidth="10" defaultRowHeight="16"/>
  <cols>
    <col min="1" max="1" width="10.83203125" style="2"/>
    <col min="2" max="2" width="4.5" style="2" customWidth="1"/>
    <col min="3" max="3" width="12.1640625" style="2" bestFit="1" customWidth="1"/>
    <col min="4" max="4" width="31.1640625" style="2" bestFit="1" customWidth="1"/>
    <col min="5" max="5" width="30" style="1" customWidth="1"/>
    <col min="6" max="6" width="26.83203125" style="1" customWidth="1"/>
    <col min="7" max="7" width="18.5" style="1" customWidth="1"/>
    <col min="8" max="8" width="62.1640625" style="4" customWidth="1"/>
    <col min="9" max="9" width="21.6640625" style="1" customWidth="1"/>
    <col min="10" max="10" width="16.6640625" style="2" customWidth="1"/>
    <col min="11" max="11" width="31.6640625" style="2" customWidth="1"/>
    <col min="12" max="12" width="13.6640625" style="2" customWidth="1"/>
    <col min="13" max="14" width="17.83203125" style="2" customWidth="1"/>
    <col min="15" max="15" width="16.6640625" style="2" customWidth="1"/>
    <col min="16" max="16" width="16.5" style="3" customWidth="1"/>
    <col min="17" max="17" width="9.6640625" style="2" customWidth="1"/>
    <col min="18" max="18" width="17.5" style="3" customWidth="1"/>
    <col min="19" max="19" width="28.83203125" style="2" customWidth="1"/>
    <col min="20" max="20" width="52.83203125" style="1" customWidth="1"/>
    <col min="21" max="21" width="69.6640625" style="2" customWidth="1"/>
    <col min="22" max="22" width="4.6640625" style="2" customWidth="1"/>
    <col min="23" max="16384" width="10.83203125" style="2"/>
  </cols>
  <sheetData>
    <row r="3" spans="2:22" ht="17" thickBot="1"/>
    <row r="4" spans="2:22" ht="23">
      <c r="B4" s="13"/>
      <c r="C4" s="28"/>
      <c r="D4" s="28"/>
      <c r="E4" s="29"/>
      <c r="F4" s="29"/>
      <c r="G4" s="29"/>
      <c r="H4" s="30"/>
      <c r="I4" s="29"/>
      <c r="J4" s="28"/>
      <c r="K4" s="28"/>
      <c r="L4" s="28"/>
      <c r="M4" s="28"/>
      <c r="N4" s="28"/>
      <c r="O4" s="28"/>
      <c r="P4" s="31"/>
      <c r="Q4" s="28"/>
      <c r="R4" s="31"/>
      <c r="S4" s="28"/>
      <c r="T4" s="29"/>
      <c r="U4" s="28"/>
      <c r="V4" s="14"/>
    </row>
    <row r="5" spans="2:22" ht="23">
      <c r="B5" s="15"/>
      <c r="C5" s="46" t="s">
        <v>241</v>
      </c>
      <c r="D5" s="46"/>
      <c r="E5" s="46"/>
      <c r="F5" s="46"/>
      <c r="G5" s="46"/>
      <c r="H5" s="46"/>
      <c r="I5" s="46"/>
      <c r="J5" s="46"/>
      <c r="K5" s="46"/>
      <c r="L5" s="46"/>
      <c r="M5" s="46"/>
      <c r="N5" s="46"/>
      <c r="O5" s="46"/>
      <c r="P5" s="46"/>
      <c r="Q5" s="46"/>
      <c r="R5" s="46"/>
      <c r="S5" s="46"/>
      <c r="T5" s="46"/>
      <c r="U5" s="46"/>
      <c r="V5" s="16"/>
    </row>
    <row r="6" spans="2:22" ht="23">
      <c r="B6" s="15"/>
      <c r="C6" s="46" t="s">
        <v>884</v>
      </c>
      <c r="D6" s="46"/>
      <c r="E6" s="46"/>
      <c r="F6" s="46"/>
      <c r="G6" s="46"/>
      <c r="H6" s="46"/>
      <c r="I6" s="46"/>
      <c r="J6" s="46"/>
      <c r="K6" s="46"/>
      <c r="L6" s="46"/>
      <c r="M6" s="46"/>
      <c r="N6" s="46"/>
      <c r="O6" s="46"/>
      <c r="P6" s="46"/>
      <c r="Q6" s="46"/>
      <c r="R6" s="46"/>
      <c r="S6" s="46"/>
      <c r="T6" s="46"/>
      <c r="U6" s="46"/>
      <c r="V6" s="16"/>
    </row>
    <row r="7" spans="2:22" ht="23">
      <c r="B7" s="15"/>
      <c r="C7" s="46">
        <v>2025</v>
      </c>
      <c r="D7" s="46"/>
      <c r="E7" s="46"/>
      <c r="F7" s="46"/>
      <c r="G7" s="46"/>
      <c r="H7" s="46"/>
      <c r="I7" s="46"/>
      <c r="J7" s="46"/>
      <c r="K7" s="46"/>
      <c r="L7" s="46"/>
      <c r="M7" s="46"/>
      <c r="N7" s="46"/>
      <c r="O7" s="46"/>
      <c r="P7" s="46"/>
      <c r="Q7" s="46"/>
      <c r="R7" s="46"/>
      <c r="S7" s="46"/>
      <c r="T7" s="46"/>
      <c r="U7" s="46"/>
      <c r="V7" s="16"/>
    </row>
    <row r="8" spans="2:22" ht="23">
      <c r="B8" s="15"/>
      <c r="C8" s="34"/>
      <c r="D8" s="34"/>
      <c r="E8" s="34"/>
      <c r="F8" s="34"/>
      <c r="G8" s="34"/>
      <c r="H8" s="34"/>
      <c r="I8" s="34"/>
      <c r="J8" s="34"/>
      <c r="K8" s="34"/>
      <c r="L8" s="34"/>
      <c r="M8" s="34"/>
      <c r="N8" s="34"/>
      <c r="O8" s="34"/>
      <c r="P8" s="34"/>
      <c r="Q8" s="34"/>
      <c r="R8" s="34"/>
      <c r="S8" s="34"/>
      <c r="T8" s="34"/>
      <c r="U8" s="34"/>
      <c r="V8" s="16"/>
    </row>
    <row r="9" spans="2:22" s="1" customFormat="1" ht="112" customHeight="1">
      <c r="B9" s="18"/>
      <c r="C9" s="5" t="s">
        <v>0</v>
      </c>
      <c r="D9" s="5" t="s">
        <v>1</v>
      </c>
      <c r="E9" s="6" t="s">
        <v>2</v>
      </c>
      <c r="F9" s="6" t="s">
        <v>3</v>
      </c>
      <c r="G9" s="6" t="s">
        <v>4</v>
      </c>
      <c r="H9" s="6" t="s">
        <v>5</v>
      </c>
      <c r="I9" s="5" t="s">
        <v>6</v>
      </c>
      <c r="J9" s="5" t="s">
        <v>122</v>
      </c>
      <c r="K9" s="5" t="s">
        <v>7</v>
      </c>
      <c r="L9" s="7" t="s">
        <v>8</v>
      </c>
      <c r="M9" s="5" t="s">
        <v>137</v>
      </c>
      <c r="N9" s="5" t="s">
        <v>159</v>
      </c>
      <c r="O9" s="5" t="s">
        <v>138</v>
      </c>
      <c r="P9" s="8" t="s">
        <v>10</v>
      </c>
      <c r="Q9" s="9" t="s">
        <v>11</v>
      </c>
      <c r="R9" s="8" t="s">
        <v>12</v>
      </c>
      <c r="S9" s="5" t="s">
        <v>13</v>
      </c>
      <c r="T9" s="5" t="s">
        <v>14</v>
      </c>
      <c r="U9" s="5" t="s">
        <v>15</v>
      </c>
      <c r="V9" s="19"/>
    </row>
    <row r="10" spans="2:22" ht="68">
      <c r="B10" s="15"/>
      <c r="C10" s="12" t="s">
        <v>16</v>
      </c>
      <c r="D10" s="12" t="s">
        <v>167</v>
      </c>
      <c r="E10" s="26" t="s">
        <v>475</v>
      </c>
      <c r="F10" s="12" t="s">
        <v>477</v>
      </c>
      <c r="G10" s="11" t="s">
        <v>856</v>
      </c>
      <c r="H10" s="26" t="s">
        <v>26</v>
      </c>
      <c r="I10" s="12" t="s">
        <v>55</v>
      </c>
      <c r="J10" s="32">
        <v>79319302</v>
      </c>
      <c r="K10" s="12" t="s">
        <v>804</v>
      </c>
      <c r="L10" s="35">
        <v>45719</v>
      </c>
      <c r="M10" s="12">
        <v>4</v>
      </c>
      <c r="N10" s="10">
        <v>0</v>
      </c>
      <c r="O10" s="12">
        <f>+M10*30+N10</f>
        <v>120</v>
      </c>
      <c r="P10" s="36">
        <v>22544000</v>
      </c>
      <c r="Q10" s="12" t="s">
        <v>123</v>
      </c>
      <c r="R10" s="36">
        <f>+P10</f>
        <v>22544000</v>
      </c>
      <c r="S10" s="12" t="s">
        <v>806</v>
      </c>
      <c r="T10" s="33" t="s">
        <v>149</v>
      </c>
      <c r="U10" s="12" t="s">
        <v>141</v>
      </c>
      <c r="V10" s="16"/>
    </row>
    <row r="11" spans="2:22" ht="85">
      <c r="B11" s="15"/>
      <c r="C11" s="12" t="s">
        <v>16</v>
      </c>
      <c r="D11" s="12" t="s">
        <v>203</v>
      </c>
      <c r="E11" s="26" t="s">
        <v>475</v>
      </c>
      <c r="F11" s="12" t="s">
        <v>477</v>
      </c>
      <c r="G11" s="11" t="s">
        <v>243</v>
      </c>
      <c r="H11" s="26" t="s">
        <v>569</v>
      </c>
      <c r="I11" s="12" t="s">
        <v>662</v>
      </c>
      <c r="J11" s="32">
        <v>1022982488</v>
      </c>
      <c r="K11" s="12" t="s">
        <v>804</v>
      </c>
      <c r="L11" s="35">
        <v>45727</v>
      </c>
      <c r="M11" s="12">
        <v>4</v>
      </c>
      <c r="N11" s="10">
        <v>0</v>
      </c>
      <c r="O11" s="12">
        <f t="shared" ref="O11:O74" si="0">+M11*30+N11</f>
        <v>120</v>
      </c>
      <c r="P11" s="36">
        <v>11904000</v>
      </c>
      <c r="Q11" s="12" t="s">
        <v>123</v>
      </c>
      <c r="R11" s="36">
        <f t="shared" ref="R11:R74" si="1">+P11</f>
        <v>11904000</v>
      </c>
      <c r="S11" s="12" t="s">
        <v>806</v>
      </c>
      <c r="T11" s="33" t="s">
        <v>227</v>
      </c>
      <c r="U11" s="12" t="s">
        <v>141</v>
      </c>
      <c r="V11" s="16"/>
    </row>
    <row r="12" spans="2:22" ht="85">
      <c r="B12" s="15"/>
      <c r="C12" s="12" t="s">
        <v>16</v>
      </c>
      <c r="D12" s="12" t="s">
        <v>203</v>
      </c>
      <c r="E12" s="26" t="s">
        <v>475</v>
      </c>
      <c r="F12" s="12" t="s">
        <v>477</v>
      </c>
      <c r="G12" s="11" t="s">
        <v>244</v>
      </c>
      <c r="H12" s="26" t="s">
        <v>569</v>
      </c>
      <c r="I12" s="12" t="s">
        <v>663</v>
      </c>
      <c r="J12" s="32">
        <v>52132746</v>
      </c>
      <c r="K12" s="12" t="s">
        <v>804</v>
      </c>
      <c r="L12" s="35">
        <v>45723</v>
      </c>
      <c r="M12" s="12">
        <v>4</v>
      </c>
      <c r="N12" s="12">
        <v>0</v>
      </c>
      <c r="O12" s="12">
        <f t="shared" si="0"/>
        <v>120</v>
      </c>
      <c r="P12" s="36">
        <v>11904000</v>
      </c>
      <c r="Q12" s="12" t="s">
        <v>123</v>
      </c>
      <c r="R12" s="36">
        <f t="shared" si="1"/>
        <v>11904000</v>
      </c>
      <c r="S12" s="12" t="s">
        <v>806</v>
      </c>
      <c r="T12" s="33" t="s">
        <v>227</v>
      </c>
      <c r="U12" s="12" t="s">
        <v>141</v>
      </c>
      <c r="V12" s="16"/>
    </row>
    <row r="13" spans="2:22" ht="85">
      <c r="B13" s="15"/>
      <c r="C13" s="12" t="s">
        <v>16</v>
      </c>
      <c r="D13" s="12" t="s">
        <v>203</v>
      </c>
      <c r="E13" s="26" t="s">
        <v>475</v>
      </c>
      <c r="F13" s="12" t="s">
        <v>477</v>
      </c>
      <c r="G13" s="11" t="s">
        <v>245</v>
      </c>
      <c r="H13" s="26" t="s">
        <v>569</v>
      </c>
      <c r="I13" s="12" t="s">
        <v>664</v>
      </c>
      <c r="J13" s="32">
        <v>52799008</v>
      </c>
      <c r="K13" s="12" t="s">
        <v>804</v>
      </c>
      <c r="L13" s="35">
        <v>45722</v>
      </c>
      <c r="M13" s="12">
        <v>4</v>
      </c>
      <c r="N13" s="12">
        <v>0</v>
      </c>
      <c r="O13" s="12">
        <f t="shared" si="0"/>
        <v>120</v>
      </c>
      <c r="P13" s="36">
        <v>11904000</v>
      </c>
      <c r="Q13" s="12" t="s">
        <v>123</v>
      </c>
      <c r="R13" s="36">
        <f t="shared" si="1"/>
        <v>11904000</v>
      </c>
      <c r="S13" s="12" t="s">
        <v>806</v>
      </c>
      <c r="T13" s="33" t="s">
        <v>227</v>
      </c>
      <c r="U13" s="12" t="s">
        <v>141</v>
      </c>
      <c r="V13" s="16"/>
    </row>
    <row r="14" spans="2:22" ht="136">
      <c r="B14" s="15"/>
      <c r="C14" s="12" t="s">
        <v>16</v>
      </c>
      <c r="D14" s="12" t="s">
        <v>203</v>
      </c>
      <c r="E14" s="26" t="s">
        <v>475</v>
      </c>
      <c r="F14" s="12" t="s">
        <v>477</v>
      </c>
      <c r="G14" s="11" t="s">
        <v>857</v>
      </c>
      <c r="H14" s="26" t="s">
        <v>868</v>
      </c>
      <c r="I14" s="12" t="s">
        <v>873</v>
      </c>
      <c r="J14" s="32">
        <v>52036587</v>
      </c>
      <c r="K14" s="12" t="s">
        <v>804</v>
      </c>
      <c r="L14" s="35">
        <v>45719</v>
      </c>
      <c r="M14" s="12">
        <v>4</v>
      </c>
      <c r="N14" s="12">
        <v>0</v>
      </c>
      <c r="O14" s="12">
        <f t="shared" si="0"/>
        <v>120</v>
      </c>
      <c r="P14" s="36">
        <v>11904000</v>
      </c>
      <c r="Q14" s="12" t="s">
        <v>123</v>
      </c>
      <c r="R14" s="36">
        <f t="shared" si="1"/>
        <v>11904000</v>
      </c>
      <c r="S14" s="12" t="s">
        <v>806</v>
      </c>
      <c r="T14" s="33" t="s">
        <v>227</v>
      </c>
      <c r="U14" s="12" t="s">
        <v>141</v>
      </c>
      <c r="V14" s="16"/>
    </row>
    <row r="15" spans="2:22" ht="68">
      <c r="B15" s="15"/>
      <c r="C15" s="12" t="s">
        <v>16</v>
      </c>
      <c r="D15" s="12" t="s">
        <v>480</v>
      </c>
      <c r="E15" s="26" t="s">
        <v>475</v>
      </c>
      <c r="F15" s="12" t="s">
        <v>477</v>
      </c>
      <c r="G15" s="11" t="s">
        <v>247</v>
      </c>
      <c r="H15" s="26" t="s">
        <v>570</v>
      </c>
      <c r="I15" s="12" t="s">
        <v>666</v>
      </c>
      <c r="J15" s="32">
        <v>1018459077</v>
      </c>
      <c r="K15" s="12" t="s">
        <v>804</v>
      </c>
      <c r="L15" s="35">
        <v>45734</v>
      </c>
      <c r="M15" s="12">
        <v>4</v>
      </c>
      <c r="N15" s="12">
        <v>0</v>
      </c>
      <c r="O15" s="12">
        <f t="shared" si="0"/>
        <v>120</v>
      </c>
      <c r="P15" s="36">
        <v>22544000</v>
      </c>
      <c r="Q15" s="12" t="s">
        <v>123</v>
      </c>
      <c r="R15" s="36">
        <f t="shared" si="1"/>
        <v>22544000</v>
      </c>
      <c r="S15" s="12" t="s">
        <v>806</v>
      </c>
      <c r="T15" s="33" t="s">
        <v>386</v>
      </c>
      <c r="U15" s="12" t="s">
        <v>141</v>
      </c>
      <c r="V15" s="16"/>
    </row>
    <row r="16" spans="2:22" ht="85">
      <c r="B16" s="15"/>
      <c r="C16" s="12" t="s">
        <v>16</v>
      </c>
      <c r="D16" s="12" t="s">
        <v>203</v>
      </c>
      <c r="E16" s="26" t="s">
        <v>475</v>
      </c>
      <c r="F16" s="12" t="s">
        <v>477</v>
      </c>
      <c r="G16" s="11" t="s">
        <v>248</v>
      </c>
      <c r="H16" s="26" t="s">
        <v>569</v>
      </c>
      <c r="I16" s="12" t="s">
        <v>667</v>
      </c>
      <c r="J16" s="32">
        <v>52746874</v>
      </c>
      <c r="K16" s="12" t="s">
        <v>804</v>
      </c>
      <c r="L16" s="35">
        <v>45721</v>
      </c>
      <c r="M16" s="12">
        <v>4</v>
      </c>
      <c r="N16" s="12">
        <v>0</v>
      </c>
      <c r="O16" s="12">
        <f t="shared" si="0"/>
        <v>120</v>
      </c>
      <c r="P16" s="36">
        <v>11904000</v>
      </c>
      <c r="Q16" s="12" t="s">
        <v>123</v>
      </c>
      <c r="R16" s="36">
        <f t="shared" si="1"/>
        <v>11904000</v>
      </c>
      <c r="S16" s="12" t="s">
        <v>806</v>
      </c>
      <c r="T16" s="33" t="s">
        <v>227</v>
      </c>
      <c r="U16" s="12" t="s">
        <v>141</v>
      </c>
      <c r="V16" s="16"/>
    </row>
    <row r="17" spans="2:22" ht="68">
      <c r="B17" s="15"/>
      <c r="C17" s="12" t="s">
        <v>16</v>
      </c>
      <c r="D17" s="12" t="s">
        <v>481</v>
      </c>
      <c r="E17" s="26" t="s">
        <v>475</v>
      </c>
      <c r="F17" s="12" t="s">
        <v>477</v>
      </c>
      <c r="G17" s="11" t="s">
        <v>249</v>
      </c>
      <c r="H17" s="26" t="s">
        <v>571</v>
      </c>
      <c r="I17" s="12" t="s">
        <v>668</v>
      </c>
      <c r="J17" s="32">
        <v>1010207478</v>
      </c>
      <c r="K17" s="12" t="s">
        <v>804</v>
      </c>
      <c r="L17" s="35">
        <v>45730</v>
      </c>
      <c r="M17" s="12">
        <v>4</v>
      </c>
      <c r="N17" s="12">
        <v>0</v>
      </c>
      <c r="O17" s="12">
        <f t="shared" si="0"/>
        <v>120</v>
      </c>
      <c r="P17" s="36">
        <v>26400000</v>
      </c>
      <c r="Q17" s="12" t="s">
        <v>123</v>
      </c>
      <c r="R17" s="36">
        <f t="shared" si="1"/>
        <v>26400000</v>
      </c>
      <c r="S17" s="12" t="s">
        <v>806</v>
      </c>
      <c r="T17" s="33" t="s">
        <v>387</v>
      </c>
      <c r="U17" s="12" t="s">
        <v>141</v>
      </c>
      <c r="V17" s="16"/>
    </row>
    <row r="18" spans="2:22" ht="102">
      <c r="B18" s="15"/>
      <c r="C18" s="12" t="s">
        <v>16</v>
      </c>
      <c r="D18" s="12" t="s">
        <v>482</v>
      </c>
      <c r="E18" s="26" t="s">
        <v>475</v>
      </c>
      <c r="F18" s="12" t="s">
        <v>477</v>
      </c>
      <c r="G18" s="11" t="s">
        <v>250</v>
      </c>
      <c r="H18" s="26" t="s">
        <v>572</v>
      </c>
      <c r="I18" s="12" t="s">
        <v>669</v>
      </c>
      <c r="J18" s="32">
        <v>80799640</v>
      </c>
      <c r="K18" s="12" t="s">
        <v>804</v>
      </c>
      <c r="L18" s="35">
        <v>45729</v>
      </c>
      <c r="M18" s="12">
        <v>4</v>
      </c>
      <c r="N18" s="12">
        <v>0</v>
      </c>
      <c r="O18" s="12">
        <f t="shared" si="0"/>
        <v>120</v>
      </c>
      <c r="P18" s="36">
        <v>15400000</v>
      </c>
      <c r="Q18" s="12" t="s">
        <v>123</v>
      </c>
      <c r="R18" s="36">
        <f t="shared" si="1"/>
        <v>15400000</v>
      </c>
      <c r="S18" s="12" t="s">
        <v>806</v>
      </c>
      <c r="T18" s="33" t="s">
        <v>388</v>
      </c>
      <c r="U18" s="12" t="s">
        <v>141</v>
      </c>
      <c r="V18" s="16"/>
    </row>
    <row r="19" spans="2:22" ht="136">
      <c r="B19" s="15"/>
      <c r="C19" s="12" t="s">
        <v>16</v>
      </c>
      <c r="D19" s="12" t="s">
        <v>864</v>
      </c>
      <c r="E19" s="26" t="s">
        <v>475</v>
      </c>
      <c r="F19" s="12" t="s">
        <v>477</v>
      </c>
      <c r="G19" s="11" t="s">
        <v>858</v>
      </c>
      <c r="H19" s="26" t="s">
        <v>869</v>
      </c>
      <c r="I19" s="12" t="s">
        <v>874</v>
      </c>
      <c r="J19" s="32"/>
      <c r="K19" s="12" t="s">
        <v>804</v>
      </c>
      <c r="L19" s="35">
        <v>45726</v>
      </c>
      <c r="M19" s="12">
        <v>4</v>
      </c>
      <c r="N19" s="12">
        <v>0</v>
      </c>
      <c r="O19" s="12">
        <f t="shared" si="0"/>
        <v>120</v>
      </c>
      <c r="P19" s="36">
        <v>22544000</v>
      </c>
      <c r="Q19" s="12" t="s">
        <v>123</v>
      </c>
      <c r="R19" s="36">
        <f t="shared" si="1"/>
        <v>22544000</v>
      </c>
      <c r="S19" s="12" t="s">
        <v>806</v>
      </c>
      <c r="T19" s="33" t="s">
        <v>880</v>
      </c>
      <c r="U19" s="12" t="s">
        <v>141</v>
      </c>
      <c r="V19" s="16"/>
    </row>
    <row r="20" spans="2:22" ht="85">
      <c r="B20" s="15"/>
      <c r="C20" s="12" t="s">
        <v>16</v>
      </c>
      <c r="D20" s="12" t="s">
        <v>203</v>
      </c>
      <c r="E20" s="26" t="s">
        <v>475</v>
      </c>
      <c r="F20" s="12" t="s">
        <v>477</v>
      </c>
      <c r="G20" s="11" t="s">
        <v>252</v>
      </c>
      <c r="H20" s="26" t="s">
        <v>34</v>
      </c>
      <c r="I20" s="12" t="s">
        <v>671</v>
      </c>
      <c r="J20" s="32">
        <v>52103289</v>
      </c>
      <c r="K20" s="12" t="s">
        <v>804</v>
      </c>
      <c r="L20" s="35">
        <v>45734</v>
      </c>
      <c r="M20" s="12">
        <v>4</v>
      </c>
      <c r="N20" s="12">
        <v>0</v>
      </c>
      <c r="O20" s="12">
        <f t="shared" si="0"/>
        <v>120</v>
      </c>
      <c r="P20" s="36">
        <v>11904000</v>
      </c>
      <c r="Q20" s="12" t="s">
        <v>123</v>
      </c>
      <c r="R20" s="36">
        <f t="shared" si="1"/>
        <v>11904000</v>
      </c>
      <c r="S20" s="12" t="s">
        <v>806</v>
      </c>
      <c r="T20" s="33" t="s">
        <v>227</v>
      </c>
      <c r="U20" s="12" t="s">
        <v>141</v>
      </c>
      <c r="V20" s="16"/>
    </row>
    <row r="21" spans="2:22" ht="102">
      <c r="B21" s="15"/>
      <c r="C21" s="12" t="s">
        <v>16</v>
      </c>
      <c r="D21" s="12" t="s">
        <v>483</v>
      </c>
      <c r="E21" s="26" t="s">
        <v>475</v>
      </c>
      <c r="F21" s="12" t="s">
        <v>477</v>
      </c>
      <c r="G21" s="11" t="s">
        <v>253</v>
      </c>
      <c r="H21" s="26" t="s">
        <v>574</v>
      </c>
      <c r="I21" s="12" t="s">
        <v>672</v>
      </c>
      <c r="J21" s="32">
        <v>52011073</v>
      </c>
      <c r="K21" s="12" t="s">
        <v>804</v>
      </c>
      <c r="L21" s="35">
        <v>45727</v>
      </c>
      <c r="M21" s="12">
        <v>4</v>
      </c>
      <c r="N21" s="12">
        <v>0</v>
      </c>
      <c r="O21" s="12">
        <f t="shared" si="0"/>
        <v>120</v>
      </c>
      <c r="P21" s="36">
        <v>34000000</v>
      </c>
      <c r="Q21" s="12" t="s">
        <v>123</v>
      </c>
      <c r="R21" s="36">
        <f t="shared" si="1"/>
        <v>34000000</v>
      </c>
      <c r="S21" s="12" t="s">
        <v>806</v>
      </c>
      <c r="T21" s="33" t="s">
        <v>389</v>
      </c>
      <c r="U21" s="12" t="s">
        <v>141</v>
      </c>
      <c r="V21" s="16"/>
    </row>
    <row r="22" spans="2:22" ht="85">
      <c r="B22" s="15"/>
      <c r="C22" s="12" t="s">
        <v>16</v>
      </c>
      <c r="D22" s="12" t="s">
        <v>203</v>
      </c>
      <c r="E22" s="26" t="s">
        <v>475</v>
      </c>
      <c r="F22" s="12" t="s">
        <v>477</v>
      </c>
      <c r="G22" s="11" t="s">
        <v>254</v>
      </c>
      <c r="H22" s="26" t="s">
        <v>569</v>
      </c>
      <c r="I22" s="12" t="s">
        <v>673</v>
      </c>
      <c r="J22" s="32">
        <v>80808386</v>
      </c>
      <c r="K22" s="12" t="s">
        <v>804</v>
      </c>
      <c r="L22" s="35">
        <v>45729</v>
      </c>
      <c r="M22" s="12">
        <v>4</v>
      </c>
      <c r="N22" s="12">
        <v>0</v>
      </c>
      <c r="O22" s="12">
        <f t="shared" si="0"/>
        <v>120</v>
      </c>
      <c r="P22" s="36">
        <v>11904000</v>
      </c>
      <c r="Q22" s="12" t="s">
        <v>123</v>
      </c>
      <c r="R22" s="36">
        <f t="shared" si="1"/>
        <v>11904000</v>
      </c>
      <c r="S22" s="12" t="s">
        <v>806</v>
      </c>
      <c r="T22" s="33" t="s">
        <v>227</v>
      </c>
      <c r="U22" s="12" t="s">
        <v>141</v>
      </c>
      <c r="V22" s="16"/>
    </row>
    <row r="23" spans="2:22" ht="85">
      <c r="B23" s="15"/>
      <c r="C23" s="12" t="s">
        <v>16</v>
      </c>
      <c r="D23" s="12" t="s">
        <v>203</v>
      </c>
      <c r="E23" s="26" t="s">
        <v>475</v>
      </c>
      <c r="F23" s="12" t="s">
        <v>477</v>
      </c>
      <c r="G23" s="11" t="s">
        <v>255</v>
      </c>
      <c r="H23" s="26" t="s">
        <v>569</v>
      </c>
      <c r="I23" s="12" t="s">
        <v>674</v>
      </c>
      <c r="J23" s="32">
        <v>85162945</v>
      </c>
      <c r="K23" s="12" t="s">
        <v>804</v>
      </c>
      <c r="L23" s="35">
        <v>45734</v>
      </c>
      <c r="M23" s="12">
        <v>4</v>
      </c>
      <c r="N23" s="12">
        <v>0</v>
      </c>
      <c r="O23" s="12">
        <f t="shared" si="0"/>
        <v>120</v>
      </c>
      <c r="P23" s="36">
        <v>11904000</v>
      </c>
      <c r="Q23" s="12" t="s">
        <v>123</v>
      </c>
      <c r="R23" s="36">
        <f t="shared" si="1"/>
        <v>11904000</v>
      </c>
      <c r="S23" s="12" t="s">
        <v>806</v>
      </c>
      <c r="T23" s="33" t="s">
        <v>227</v>
      </c>
      <c r="U23" s="12" t="s">
        <v>141</v>
      </c>
      <c r="V23" s="16"/>
    </row>
    <row r="24" spans="2:22" ht="51">
      <c r="B24" s="15"/>
      <c r="C24" s="12" t="s">
        <v>16</v>
      </c>
      <c r="D24" s="12" t="s">
        <v>865</v>
      </c>
      <c r="E24" s="26" t="s">
        <v>475</v>
      </c>
      <c r="F24" s="12" t="s">
        <v>477</v>
      </c>
      <c r="G24" s="11" t="s">
        <v>859</v>
      </c>
      <c r="H24" s="26" t="s">
        <v>870</v>
      </c>
      <c r="I24" s="12" t="s">
        <v>875</v>
      </c>
      <c r="J24" s="32">
        <v>1018412959</v>
      </c>
      <c r="K24" s="12" t="s">
        <v>804</v>
      </c>
      <c r="L24" s="35">
        <v>45719</v>
      </c>
      <c r="M24" s="12">
        <v>4</v>
      </c>
      <c r="N24" s="12">
        <v>0</v>
      </c>
      <c r="O24" s="12">
        <f t="shared" si="0"/>
        <v>120</v>
      </c>
      <c r="P24" s="36">
        <v>22544000</v>
      </c>
      <c r="Q24" s="12" t="s">
        <v>123</v>
      </c>
      <c r="R24" s="36">
        <f t="shared" si="1"/>
        <v>22544000</v>
      </c>
      <c r="S24" s="12" t="s">
        <v>806</v>
      </c>
      <c r="T24" s="33" t="s">
        <v>881</v>
      </c>
      <c r="U24" s="12" t="s">
        <v>141</v>
      </c>
      <c r="V24" s="16"/>
    </row>
    <row r="25" spans="2:22" ht="68">
      <c r="B25" s="15"/>
      <c r="C25" s="12" t="s">
        <v>16</v>
      </c>
      <c r="D25" s="12" t="s">
        <v>484</v>
      </c>
      <c r="E25" s="26" t="s">
        <v>475</v>
      </c>
      <c r="F25" s="12" t="s">
        <v>477</v>
      </c>
      <c r="G25" s="11" t="s">
        <v>256</v>
      </c>
      <c r="H25" s="26" t="s">
        <v>571</v>
      </c>
      <c r="I25" s="12" t="s">
        <v>675</v>
      </c>
      <c r="J25" s="32">
        <v>79128526</v>
      </c>
      <c r="K25" s="12" t="s">
        <v>804</v>
      </c>
      <c r="L25" s="35">
        <v>45723</v>
      </c>
      <c r="M25" s="12">
        <v>4</v>
      </c>
      <c r="N25" s="12">
        <v>0</v>
      </c>
      <c r="O25" s="12">
        <f t="shared" si="0"/>
        <v>120</v>
      </c>
      <c r="P25" s="36">
        <v>22544000</v>
      </c>
      <c r="Q25" s="12" t="s">
        <v>123</v>
      </c>
      <c r="R25" s="36">
        <f t="shared" si="1"/>
        <v>22544000</v>
      </c>
      <c r="S25" s="12" t="s">
        <v>806</v>
      </c>
      <c r="T25" s="33" t="s">
        <v>390</v>
      </c>
      <c r="U25" s="12" t="s">
        <v>141</v>
      </c>
      <c r="V25" s="16"/>
    </row>
    <row r="26" spans="2:22" ht="68">
      <c r="B26" s="15"/>
      <c r="C26" s="12" t="s">
        <v>16</v>
      </c>
      <c r="D26" s="12" t="s">
        <v>484</v>
      </c>
      <c r="E26" s="26" t="s">
        <v>475</v>
      </c>
      <c r="F26" s="12" t="s">
        <v>477</v>
      </c>
      <c r="G26" s="11" t="s">
        <v>257</v>
      </c>
      <c r="H26" s="26" t="s">
        <v>571</v>
      </c>
      <c r="I26" s="12" t="s">
        <v>676</v>
      </c>
      <c r="J26" s="32">
        <v>1032393858</v>
      </c>
      <c r="K26" s="12" t="s">
        <v>804</v>
      </c>
      <c r="L26" s="35">
        <v>45723</v>
      </c>
      <c r="M26" s="12">
        <v>4</v>
      </c>
      <c r="N26" s="12">
        <v>0</v>
      </c>
      <c r="O26" s="12">
        <f t="shared" si="0"/>
        <v>120</v>
      </c>
      <c r="P26" s="36">
        <v>22544000</v>
      </c>
      <c r="Q26" s="12" t="s">
        <v>123</v>
      </c>
      <c r="R26" s="36">
        <f t="shared" si="1"/>
        <v>22544000</v>
      </c>
      <c r="S26" s="12" t="s">
        <v>806</v>
      </c>
      <c r="T26" s="33" t="s">
        <v>390</v>
      </c>
      <c r="U26" s="12" t="s">
        <v>141</v>
      </c>
      <c r="V26" s="16"/>
    </row>
    <row r="27" spans="2:22" ht="85">
      <c r="B27" s="15"/>
      <c r="C27" s="12" t="s">
        <v>16</v>
      </c>
      <c r="D27" s="12" t="s">
        <v>203</v>
      </c>
      <c r="E27" s="26" t="s">
        <v>475</v>
      </c>
      <c r="F27" s="12" t="s">
        <v>477</v>
      </c>
      <c r="G27" s="11" t="s">
        <v>258</v>
      </c>
      <c r="H27" s="26" t="s">
        <v>569</v>
      </c>
      <c r="I27" s="12" t="s">
        <v>677</v>
      </c>
      <c r="J27" s="32">
        <v>1048210068</v>
      </c>
      <c r="K27" s="12" t="s">
        <v>804</v>
      </c>
      <c r="L27" s="35">
        <v>45727</v>
      </c>
      <c r="M27" s="12">
        <v>4</v>
      </c>
      <c r="N27" s="12">
        <v>0</v>
      </c>
      <c r="O27" s="12">
        <f t="shared" si="0"/>
        <v>120</v>
      </c>
      <c r="P27" s="36">
        <v>11904000</v>
      </c>
      <c r="Q27" s="12" t="s">
        <v>123</v>
      </c>
      <c r="R27" s="36">
        <f t="shared" si="1"/>
        <v>11904000</v>
      </c>
      <c r="S27" s="12" t="s">
        <v>806</v>
      </c>
      <c r="T27" s="33" t="s">
        <v>227</v>
      </c>
      <c r="U27" s="12" t="s">
        <v>141</v>
      </c>
      <c r="V27" s="16"/>
    </row>
    <row r="28" spans="2:22" ht="102">
      <c r="B28" s="15"/>
      <c r="C28" s="12" t="s">
        <v>16</v>
      </c>
      <c r="D28" s="12" t="s">
        <v>866</v>
      </c>
      <c r="E28" s="26" t="s">
        <v>475</v>
      </c>
      <c r="F28" s="12" t="s">
        <v>477</v>
      </c>
      <c r="G28" s="11" t="s">
        <v>860</v>
      </c>
      <c r="H28" s="26" t="s">
        <v>871</v>
      </c>
      <c r="I28" s="12" t="s">
        <v>876</v>
      </c>
      <c r="J28" s="32">
        <v>1007664572</v>
      </c>
      <c r="K28" s="12" t="s">
        <v>804</v>
      </c>
      <c r="L28" s="35">
        <v>45719</v>
      </c>
      <c r="M28" s="12">
        <v>4</v>
      </c>
      <c r="N28" s="12">
        <v>0</v>
      </c>
      <c r="O28" s="12">
        <f t="shared" si="0"/>
        <v>120</v>
      </c>
      <c r="P28" s="36">
        <v>22540000</v>
      </c>
      <c r="Q28" s="12" t="s">
        <v>123</v>
      </c>
      <c r="R28" s="36">
        <f t="shared" si="1"/>
        <v>22540000</v>
      </c>
      <c r="S28" s="12" t="s">
        <v>806</v>
      </c>
      <c r="T28" s="33" t="s">
        <v>882</v>
      </c>
      <c r="U28" s="12" t="s">
        <v>141</v>
      </c>
      <c r="V28" s="16"/>
    </row>
    <row r="29" spans="2:22" ht="68">
      <c r="B29" s="15"/>
      <c r="C29" s="12" t="s">
        <v>16</v>
      </c>
      <c r="D29" s="12" t="s">
        <v>867</v>
      </c>
      <c r="E29" s="26" t="s">
        <v>475</v>
      </c>
      <c r="F29" s="12" t="s">
        <v>477</v>
      </c>
      <c r="G29" s="11" t="s">
        <v>861</v>
      </c>
      <c r="H29" s="26" t="s">
        <v>839</v>
      </c>
      <c r="I29" s="12" t="s">
        <v>877</v>
      </c>
      <c r="J29" s="32">
        <v>1032362468</v>
      </c>
      <c r="K29" s="12" t="s">
        <v>804</v>
      </c>
      <c r="L29" s="35">
        <v>45719</v>
      </c>
      <c r="M29" s="12">
        <v>2</v>
      </c>
      <c r="N29" s="12">
        <v>0</v>
      </c>
      <c r="O29" s="12">
        <f t="shared" si="0"/>
        <v>60</v>
      </c>
      <c r="P29" s="36">
        <v>5952000</v>
      </c>
      <c r="Q29" s="12" t="s">
        <v>123</v>
      </c>
      <c r="R29" s="36">
        <f t="shared" si="1"/>
        <v>5952000</v>
      </c>
      <c r="S29" s="12" t="s">
        <v>806</v>
      </c>
      <c r="T29" s="33" t="s">
        <v>883</v>
      </c>
      <c r="U29" s="12" t="s">
        <v>141</v>
      </c>
      <c r="V29" s="16"/>
    </row>
    <row r="30" spans="2:22" ht="85">
      <c r="B30" s="15"/>
      <c r="C30" s="12" t="s">
        <v>16</v>
      </c>
      <c r="D30" s="12" t="s">
        <v>203</v>
      </c>
      <c r="E30" s="26" t="s">
        <v>475</v>
      </c>
      <c r="F30" s="12" t="s">
        <v>477</v>
      </c>
      <c r="G30" s="11" t="s">
        <v>259</v>
      </c>
      <c r="H30" s="26" t="s">
        <v>569</v>
      </c>
      <c r="I30" s="12" t="s">
        <v>678</v>
      </c>
      <c r="J30" s="32">
        <v>79268451</v>
      </c>
      <c r="K30" s="12" t="s">
        <v>804</v>
      </c>
      <c r="L30" s="35">
        <v>45728</v>
      </c>
      <c r="M30" s="12">
        <v>4</v>
      </c>
      <c r="N30" s="12">
        <v>0</v>
      </c>
      <c r="O30" s="12">
        <f t="shared" si="0"/>
        <v>120</v>
      </c>
      <c r="P30" s="36">
        <v>11904000</v>
      </c>
      <c r="Q30" s="12" t="s">
        <v>123</v>
      </c>
      <c r="R30" s="36">
        <f t="shared" si="1"/>
        <v>11904000</v>
      </c>
      <c r="S30" s="12" t="s">
        <v>806</v>
      </c>
      <c r="T30" s="33" t="s">
        <v>227</v>
      </c>
      <c r="U30" s="12" t="s">
        <v>141</v>
      </c>
      <c r="V30" s="16"/>
    </row>
    <row r="31" spans="2:22" ht="85">
      <c r="B31" s="15"/>
      <c r="C31" s="12" t="s">
        <v>16</v>
      </c>
      <c r="D31" s="12" t="s">
        <v>203</v>
      </c>
      <c r="E31" s="26" t="s">
        <v>475</v>
      </c>
      <c r="F31" s="12" t="s">
        <v>477</v>
      </c>
      <c r="G31" s="11" t="s">
        <v>260</v>
      </c>
      <c r="H31" s="26" t="s">
        <v>569</v>
      </c>
      <c r="I31" s="12" t="s">
        <v>679</v>
      </c>
      <c r="J31" s="32">
        <v>1020731527</v>
      </c>
      <c r="K31" s="12" t="s">
        <v>804</v>
      </c>
      <c r="L31" s="35">
        <v>45728</v>
      </c>
      <c r="M31" s="12">
        <v>4</v>
      </c>
      <c r="N31" s="12">
        <v>0</v>
      </c>
      <c r="O31" s="12">
        <f t="shared" si="0"/>
        <v>120</v>
      </c>
      <c r="P31" s="36">
        <v>11904000</v>
      </c>
      <c r="Q31" s="12" t="s">
        <v>123</v>
      </c>
      <c r="R31" s="36">
        <f t="shared" si="1"/>
        <v>11904000</v>
      </c>
      <c r="S31" s="12" t="s">
        <v>806</v>
      </c>
      <c r="T31" s="33" t="s">
        <v>227</v>
      </c>
      <c r="U31" s="12" t="s">
        <v>141</v>
      </c>
      <c r="V31" s="16"/>
    </row>
    <row r="32" spans="2:22" ht="51">
      <c r="B32" s="15"/>
      <c r="C32" s="12" t="s">
        <v>16</v>
      </c>
      <c r="D32" s="12" t="s">
        <v>236</v>
      </c>
      <c r="E32" s="26" t="s">
        <v>475</v>
      </c>
      <c r="F32" s="12" t="s">
        <v>477</v>
      </c>
      <c r="G32" s="11" t="s">
        <v>862</v>
      </c>
      <c r="H32" s="26" t="s">
        <v>872</v>
      </c>
      <c r="I32" s="12" t="s">
        <v>878</v>
      </c>
      <c r="J32" s="32">
        <v>1000688942</v>
      </c>
      <c r="K32" s="12" t="s">
        <v>804</v>
      </c>
      <c r="L32" s="35">
        <v>45727</v>
      </c>
      <c r="M32" s="12">
        <v>4</v>
      </c>
      <c r="N32" s="12">
        <v>0</v>
      </c>
      <c r="O32" s="12">
        <f t="shared" si="0"/>
        <v>120</v>
      </c>
      <c r="P32" s="36">
        <v>11904000</v>
      </c>
      <c r="Q32" s="12" t="s">
        <v>123</v>
      </c>
      <c r="R32" s="36">
        <f t="shared" si="1"/>
        <v>11904000</v>
      </c>
      <c r="S32" s="12" t="s">
        <v>806</v>
      </c>
      <c r="T32" s="33" t="s">
        <v>235</v>
      </c>
      <c r="U32" s="12" t="s">
        <v>141</v>
      </c>
      <c r="V32" s="16"/>
    </row>
    <row r="33" spans="2:22" ht="85">
      <c r="B33" s="15"/>
      <c r="C33" s="12" t="s">
        <v>16</v>
      </c>
      <c r="D33" s="12" t="s">
        <v>203</v>
      </c>
      <c r="E33" s="26" t="s">
        <v>475</v>
      </c>
      <c r="F33" s="12" t="s">
        <v>477</v>
      </c>
      <c r="G33" s="11" t="s">
        <v>863</v>
      </c>
      <c r="H33" s="26" t="s">
        <v>34</v>
      </c>
      <c r="I33" s="12" t="s">
        <v>879</v>
      </c>
      <c r="J33" s="32">
        <v>1024479953</v>
      </c>
      <c r="K33" s="12" t="s">
        <v>804</v>
      </c>
      <c r="L33" s="35">
        <v>45720</v>
      </c>
      <c r="M33" s="12">
        <v>4</v>
      </c>
      <c r="N33" s="12">
        <v>0</v>
      </c>
      <c r="O33" s="12">
        <f t="shared" si="0"/>
        <v>120</v>
      </c>
      <c r="P33" s="36">
        <v>11904000</v>
      </c>
      <c r="Q33" s="12" t="s">
        <v>123</v>
      </c>
      <c r="R33" s="36">
        <f t="shared" si="1"/>
        <v>11904000</v>
      </c>
      <c r="S33" s="12" t="s">
        <v>806</v>
      </c>
      <c r="T33" s="33" t="s">
        <v>227</v>
      </c>
      <c r="U33" s="12" t="s">
        <v>141</v>
      </c>
      <c r="V33" s="16"/>
    </row>
    <row r="34" spans="2:22" ht="102">
      <c r="B34" s="15"/>
      <c r="C34" s="12" t="s">
        <v>16</v>
      </c>
      <c r="D34" s="12" t="s">
        <v>485</v>
      </c>
      <c r="E34" s="26" t="s">
        <v>475</v>
      </c>
      <c r="F34" s="12" t="s">
        <v>477</v>
      </c>
      <c r="G34" s="11" t="s">
        <v>261</v>
      </c>
      <c r="H34" s="26" t="s">
        <v>575</v>
      </c>
      <c r="I34" s="12" t="s">
        <v>680</v>
      </c>
      <c r="J34" s="32">
        <v>1013675635</v>
      </c>
      <c r="K34" s="12" t="s">
        <v>804</v>
      </c>
      <c r="L34" s="35">
        <v>45727</v>
      </c>
      <c r="M34" s="12">
        <v>4</v>
      </c>
      <c r="N34" s="12">
        <v>0</v>
      </c>
      <c r="O34" s="12">
        <f t="shared" si="0"/>
        <v>120</v>
      </c>
      <c r="P34" s="36">
        <v>22540000</v>
      </c>
      <c r="Q34" s="12" t="s">
        <v>123</v>
      </c>
      <c r="R34" s="36">
        <f t="shared" si="1"/>
        <v>22540000</v>
      </c>
      <c r="S34" s="12" t="s">
        <v>806</v>
      </c>
      <c r="T34" s="33" t="s">
        <v>391</v>
      </c>
      <c r="U34" s="12" t="s">
        <v>141</v>
      </c>
      <c r="V34" s="16"/>
    </row>
    <row r="35" spans="2:22" ht="102">
      <c r="B35" s="15"/>
      <c r="C35" s="12" t="s">
        <v>16</v>
      </c>
      <c r="D35" s="12" t="s">
        <v>485</v>
      </c>
      <c r="E35" s="26" t="s">
        <v>475</v>
      </c>
      <c r="F35" s="12" t="s">
        <v>477</v>
      </c>
      <c r="G35" s="11" t="s">
        <v>262</v>
      </c>
      <c r="H35" s="26" t="s">
        <v>575</v>
      </c>
      <c r="I35" s="12" t="s">
        <v>681</v>
      </c>
      <c r="J35" s="32">
        <v>1143829993</v>
      </c>
      <c r="K35" s="12" t="s">
        <v>804</v>
      </c>
      <c r="L35" s="35">
        <v>45727</v>
      </c>
      <c r="M35" s="12">
        <v>4</v>
      </c>
      <c r="N35" s="12">
        <v>0</v>
      </c>
      <c r="O35" s="12">
        <f t="shared" si="0"/>
        <v>120</v>
      </c>
      <c r="P35" s="36">
        <v>22540000</v>
      </c>
      <c r="Q35" s="12" t="s">
        <v>123</v>
      </c>
      <c r="R35" s="36">
        <f t="shared" si="1"/>
        <v>22540000</v>
      </c>
      <c r="S35" s="12" t="s">
        <v>806</v>
      </c>
      <c r="T35" s="33" t="s">
        <v>391</v>
      </c>
      <c r="U35" s="12" t="s">
        <v>141</v>
      </c>
      <c r="V35" s="16"/>
    </row>
    <row r="36" spans="2:22" ht="68">
      <c r="B36" s="15"/>
      <c r="C36" s="12" t="s">
        <v>16</v>
      </c>
      <c r="D36" s="12" t="s">
        <v>480</v>
      </c>
      <c r="E36" s="26" t="s">
        <v>475</v>
      </c>
      <c r="F36" s="12" t="s">
        <v>477</v>
      </c>
      <c r="G36" s="11" t="s">
        <v>263</v>
      </c>
      <c r="H36" s="26" t="s">
        <v>570</v>
      </c>
      <c r="I36" s="12" t="s">
        <v>682</v>
      </c>
      <c r="J36" s="32">
        <v>79752434</v>
      </c>
      <c r="K36" s="12" t="s">
        <v>804</v>
      </c>
      <c r="L36" s="35">
        <v>45720</v>
      </c>
      <c r="M36" s="12">
        <v>4</v>
      </c>
      <c r="N36" s="12">
        <v>0</v>
      </c>
      <c r="O36" s="12">
        <f t="shared" si="0"/>
        <v>120</v>
      </c>
      <c r="P36" s="36">
        <v>22544000</v>
      </c>
      <c r="Q36" s="12" t="s">
        <v>123</v>
      </c>
      <c r="R36" s="36">
        <f t="shared" si="1"/>
        <v>22544000</v>
      </c>
      <c r="S36" s="12" t="s">
        <v>806</v>
      </c>
      <c r="T36" s="33" t="s">
        <v>386</v>
      </c>
      <c r="U36" s="12" t="s">
        <v>141</v>
      </c>
      <c r="V36" s="16"/>
    </row>
    <row r="37" spans="2:22" ht="51">
      <c r="B37" s="15"/>
      <c r="C37" s="12" t="s">
        <v>16</v>
      </c>
      <c r="D37" s="12" t="s">
        <v>207</v>
      </c>
      <c r="E37" s="26" t="s">
        <v>475</v>
      </c>
      <c r="F37" s="12" t="s">
        <v>477</v>
      </c>
      <c r="G37" s="11" t="s">
        <v>264</v>
      </c>
      <c r="H37" s="26" t="s">
        <v>45</v>
      </c>
      <c r="I37" s="12" t="s">
        <v>683</v>
      </c>
      <c r="J37" s="32">
        <v>80933294</v>
      </c>
      <c r="K37" s="12" t="s">
        <v>804</v>
      </c>
      <c r="L37" s="35">
        <v>45726</v>
      </c>
      <c r="M37" s="12">
        <v>4</v>
      </c>
      <c r="N37" s="12">
        <v>0</v>
      </c>
      <c r="O37" s="12">
        <f t="shared" si="0"/>
        <v>120</v>
      </c>
      <c r="P37" s="36">
        <v>24000000</v>
      </c>
      <c r="Q37" s="12" t="s">
        <v>123</v>
      </c>
      <c r="R37" s="36">
        <f t="shared" si="1"/>
        <v>24000000</v>
      </c>
      <c r="S37" s="12" t="s">
        <v>806</v>
      </c>
      <c r="T37" s="33" t="s">
        <v>229</v>
      </c>
      <c r="U37" s="12" t="s">
        <v>141</v>
      </c>
      <c r="V37" s="16"/>
    </row>
    <row r="38" spans="2:22" ht="68">
      <c r="B38" s="15"/>
      <c r="C38" s="12" t="s">
        <v>16</v>
      </c>
      <c r="D38" s="12" t="s">
        <v>207</v>
      </c>
      <c r="E38" s="26" t="s">
        <v>475</v>
      </c>
      <c r="F38" s="12" t="s">
        <v>477</v>
      </c>
      <c r="G38" s="11" t="s">
        <v>265</v>
      </c>
      <c r="H38" s="26" t="s">
        <v>45</v>
      </c>
      <c r="I38" s="12" t="s">
        <v>684</v>
      </c>
      <c r="J38" s="32">
        <v>1030569288</v>
      </c>
      <c r="K38" s="12" t="s">
        <v>804</v>
      </c>
      <c r="L38" s="35">
        <v>45726</v>
      </c>
      <c r="M38" s="12">
        <v>4</v>
      </c>
      <c r="N38" s="12">
        <v>0</v>
      </c>
      <c r="O38" s="12">
        <f t="shared" si="0"/>
        <v>120</v>
      </c>
      <c r="P38" s="36">
        <v>24000000</v>
      </c>
      <c r="Q38" s="12" t="s">
        <v>123</v>
      </c>
      <c r="R38" s="36">
        <f t="shared" si="1"/>
        <v>24000000</v>
      </c>
      <c r="S38" s="12" t="s">
        <v>806</v>
      </c>
      <c r="T38" s="33" t="s">
        <v>229</v>
      </c>
      <c r="U38" s="12" t="s">
        <v>141</v>
      </c>
      <c r="V38" s="16"/>
    </row>
    <row r="39" spans="2:22" ht="153">
      <c r="B39" s="15"/>
      <c r="C39" s="12" t="s">
        <v>16</v>
      </c>
      <c r="D39" s="12" t="s">
        <v>486</v>
      </c>
      <c r="E39" s="26" t="s">
        <v>475</v>
      </c>
      <c r="F39" s="12" t="s">
        <v>477</v>
      </c>
      <c r="G39" s="11" t="s">
        <v>266</v>
      </c>
      <c r="H39" s="26" t="s">
        <v>576</v>
      </c>
      <c r="I39" s="12" t="s">
        <v>685</v>
      </c>
      <c r="J39" s="32">
        <v>1073244984</v>
      </c>
      <c r="K39" s="12" t="s">
        <v>804</v>
      </c>
      <c r="L39" s="35">
        <v>45721</v>
      </c>
      <c r="M39" s="12">
        <v>2</v>
      </c>
      <c r="N39" s="12">
        <v>0</v>
      </c>
      <c r="O39" s="12">
        <f t="shared" si="0"/>
        <v>60</v>
      </c>
      <c r="P39" s="36">
        <v>11272000</v>
      </c>
      <c r="Q39" s="12" t="s">
        <v>123</v>
      </c>
      <c r="R39" s="36">
        <f t="shared" si="1"/>
        <v>11272000</v>
      </c>
      <c r="S39" s="12" t="s">
        <v>806</v>
      </c>
      <c r="T39" s="33" t="s">
        <v>392</v>
      </c>
      <c r="U39" s="12" t="s">
        <v>141</v>
      </c>
      <c r="V39" s="16"/>
    </row>
    <row r="40" spans="2:22" ht="102">
      <c r="B40" s="15"/>
      <c r="C40" s="12" t="s">
        <v>16</v>
      </c>
      <c r="D40" s="12" t="s">
        <v>814</v>
      </c>
      <c r="E40" s="26" t="s">
        <v>475</v>
      </c>
      <c r="F40" s="12" t="s">
        <v>477</v>
      </c>
      <c r="G40" s="11" t="s">
        <v>822</v>
      </c>
      <c r="H40" s="26" t="s">
        <v>833</v>
      </c>
      <c r="I40" s="12" t="s">
        <v>844</v>
      </c>
      <c r="J40" s="32">
        <v>1014253743</v>
      </c>
      <c r="K40" s="12" t="s">
        <v>804</v>
      </c>
      <c r="L40" s="35">
        <v>45723</v>
      </c>
      <c r="M40" s="12">
        <v>4</v>
      </c>
      <c r="N40" s="12">
        <v>0</v>
      </c>
      <c r="O40" s="12">
        <f t="shared" si="0"/>
        <v>120</v>
      </c>
      <c r="P40" s="36">
        <v>22544000</v>
      </c>
      <c r="Q40" s="12" t="s">
        <v>123</v>
      </c>
      <c r="R40" s="36">
        <f t="shared" si="1"/>
        <v>22544000</v>
      </c>
      <c r="S40" s="12" t="s">
        <v>806</v>
      </c>
      <c r="T40" s="33" t="s">
        <v>808</v>
      </c>
      <c r="U40" s="12" t="s">
        <v>141</v>
      </c>
      <c r="V40" s="16"/>
    </row>
    <row r="41" spans="2:22" ht="136">
      <c r="B41" s="15"/>
      <c r="C41" s="12" t="s">
        <v>16</v>
      </c>
      <c r="D41" s="12" t="s">
        <v>203</v>
      </c>
      <c r="E41" s="26" t="s">
        <v>475</v>
      </c>
      <c r="F41" s="12" t="s">
        <v>477</v>
      </c>
      <c r="G41" s="11" t="s">
        <v>267</v>
      </c>
      <c r="H41" s="26" t="s">
        <v>577</v>
      </c>
      <c r="I41" s="12" t="s">
        <v>686</v>
      </c>
      <c r="J41" s="32">
        <v>79526181</v>
      </c>
      <c r="K41" s="12" t="s">
        <v>804</v>
      </c>
      <c r="L41" s="35">
        <v>45729</v>
      </c>
      <c r="M41" s="12">
        <v>4</v>
      </c>
      <c r="N41" s="12">
        <v>0</v>
      </c>
      <c r="O41" s="12">
        <f t="shared" si="0"/>
        <v>120</v>
      </c>
      <c r="P41" s="36">
        <v>11904000</v>
      </c>
      <c r="Q41" s="12" t="s">
        <v>123</v>
      </c>
      <c r="R41" s="36">
        <f t="shared" si="1"/>
        <v>11904000</v>
      </c>
      <c r="S41" s="12" t="s">
        <v>806</v>
      </c>
      <c r="T41" s="33" t="s">
        <v>227</v>
      </c>
      <c r="U41" s="12" t="s">
        <v>141</v>
      </c>
      <c r="V41" s="16"/>
    </row>
    <row r="42" spans="2:22" ht="119">
      <c r="B42" s="15"/>
      <c r="C42" s="12" t="s">
        <v>16</v>
      </c>
      <c r="D42" s="12" t="s">
        <v>487</v>
      </c>
      <c r="E42" s="26" t="s">
        <v>475</v>
      </c>
      <c r="F42" s="12" t="s">
        <v>477</v>
      </c>
      <c r="G42" s="11" t="s">
        <v>268</v>
      </c>
      <c r="H42" s="26" t="s">
        <v>578</v>
      </c>
      <c r="I42" s="12" t="s">
        <v>687</v>
      </c>
      <c r="J42" s="32">
        <v>79451997</v>
      </c>
      <c r="K42" s="12" t="s">
        <v>804</v>
      </c>
      <c r="L42" s="35">
        <v>45727</v>
      </c>
      <c r="M42" s="12">
        <v>8</v>
      </c>
      <c r="N42" s="12">
        <v>0</v>
      </c>
      <c r="O42" s="12">
        <f t="shared" si="0"/>
        <v>240</v>
      </c>
      <c r="P42" s="36">
        <v>72000000</v>
      </c>
      <c r="Q42" s="12" t="s">
        <v>123</v>
      </c>
      <c r="R42" s="36">
        <f t="shared" si="1"/>
        <v>72000000</v>
      </c>
      <c r="S42" s="12" t="s">
        <v>806</v>
      </c>
      <c r="T42" s="33" t="s">
        <v>393</v>
      </c>
      <c r="U42" s="12" t="s">
        <v>141</v>
      </c>
      <c r="V42" s="16"/>
    </row>
    <row r="43" spans="2:22" ht="85">
      <c r="B43" s="15"/>
      <c r="C43" s="12" t="s">
        <v>16</v>
      </c>
      <c r="D43" s="12" t="s">
        <v>488</v>
      </c>
      <c r="E43" s="26" t="s">
        <v>475</v>
      </c>
      <c r="F43" s="12" t="s">
        <v>477</v>
      </c>
      <c r="G43" s="11" t="s">
        <v>269</v>
      </c>
      <c r="H43" s="26" t="s">
        <v>579</v>
      </c>
      <c r="I43" s="12" t="s">
        <v>688</v>
      </c>
      <c r="J43" s="32">
        <v>52805703</v>
      </c>
      <c r="K43" s="12" t="s">
        <v>804</v>
      </c>
      <c r="L43" s="35">
        <v>45726</v>
      </c>
      <c r="M43" s="12">
        <v>4</v>
      </c>
      <c r="N43" s="12">
        <v>0</v>
      </c>
      <c r="O43" s="12">
        <f t="shared" si="0"/>
        <v>120</v>
      </c>
      <c r="P43" s="36"/>
      <c r="Q43" s="12" t="s">
        <v>123</v>
      </c>
      <c r="R43" s="36">
        <f t="shared" si="1"/>
        <v>0</v>
      </c>
      <c r="S43" s="12" t="s">
        <v>806</v>
      </c>
      <c r="T43" s="33" t="s">
        <v>394</v>
      </c>
      <c r="U43" s="12" t="s">
        <v>141</v>
      </c>
      <c r="V43" s="16"/>
    </row>
    <row r="44" spans="2:22" ht="102">
      <c r="B44" s="15"/>
      <c r="C44" s="12" t="s">
        <v>16</v>
      </c>
      <c r="D44" s="12" t="s">
        <v>489</v>
      </c>
      <c r="E44" s="26" t="s">
        <v>475</v>
      </c>
      <c r="F44" s="12" t="s">
        <v>477</v>
      </c>
      <c r="G44" s="11" t="s">
        <v>270</v>
      </c>
      <c r="H44" s="26" t="s">
        <v>580</v>
      </c>
      <c r="I44" s="12" t="s">
        <v>689</v>
      </c>
      <c r="J44" s="32">
        <v>13485659</v>
      </c>
      <c r="K44" s="12" t="s">
        <v>804</v>
      </c>
      <c r="L44" s="35">
        <v>45721</v>
      </c>
      <c r="M44" s="12">
        <v>4</v>
      </c>
      <c r="N44" s="12">
        <v>0</v>
      </c>
      <c r="O44" s="12">
        <f t="shared" si="0"/>
        <v>120</v>
      </c>
      <c r="P44" s="36">
        <v>14800000</v>
      </c>
      <c r="Q44" s="12" t="s">
        <v>123</v>
      </c>
      <c r="R44" s="36">
        <f t="shared" si="1"/>
        <v>14800000</v>
      </c>
      <c r="S44" s="12" t="s">
        <v>806</v>
      </c>
      <c r="T44" s="33" t="s">
        <v>395</v>
      </c>
      <c r="U44" s="12" t="s">
        <v>141</v>
      </c>
      <c r="V44" s="16"/>
    </row>
    <row r="45" spans="2:22" ht="187">
      <c r="B45" s="15"/>
      <c r="C45" s="12" t="s">
        <v>16</v>
      </c>
      <c r="D45" s="12" t="s">
        <v>490</v>
      </c>
      <c r="E45" s="26" t="s">
        <v>475</v>
      </c>
      <c r="F45" s="12" t="s">
        <v>477</v>
      </c>
      <c r="G45" s="11" t="s">
        <v>271</v>
      </c>
      <c r="H45" s="26" t="s">
        <v>581</v>
      </c>
      <c r="I45" s="12" t="s">
        <v>690</v>
      </c>
      <c r="J45" s="32">
        <v>52413511</v>
      </c>
      <c r="K45" s="12" t="s">
        <v>804</v>
      </c>
      <c r="L45" s="35">
        <v>45723</v>
      </c>
      <c r="M45" s="12">
        <v>4</v>
      </c>
      <c r="N45" s="12">
        <v>0</v>
      </c>
      <c r="O45" s="12">
        <f t="shared" si="0"/>
        <v>120</v>
      </c>
      <c r="P45" s="36">
        <v>28000000</v>
      </c>
      <c r="Q45" s="12" t="s">
        <v>123</v>
      </c>
      <c r="R45" s="36">
        <f t="shared" si="1"/>
        <v>28000000</v>
      </c>
      <c r="S45" s="12" t="s">
        <v>806</v>
      </c>
      <c r="T45" s="33" t="s">
        <v>396</v>
      </c>
      <c r="U45" s="12" t="s">
        <v>141</v>
      </c>
      <c r="V45" s="16"/>
    </row>
    <row r="46" spans="2:22" ht="102">
      <c r="B46" s="15"/>
      <c r="C46" s="12" t="s">
        <v>16</v>
      </c>
      <c r="D46" s="12" t="s">
        <v>491</v>
      </c>
      <c r="E46" s="26" t="s">
        <v>475</v>
      </c>
      <c r="F46" s="12" t="s">
        <v>477</v>
      </c>
      <c r="G46" s="11" t="s">
        <v>272</v>
      </c>
      <c r="H46" s="26" t="s">
        <v>582</v>
      </c>
      <c r="I46" s="12" t="s">
        <v>691</v>
      </c>
      <c r="J46" s="32">
        <v>1032479457</v>
      </c>
      <c r="K46" s="12" t="s">
        <v>804</v>
      </c>
      <c r="L46" s="35">
        <v>45723</v>
      </c>
      <c r="M46" s="12">
        <v>4</v>
      </c>
      <c r="N46" s="12">
        <v>0</v>
      </c>
      <c r="O46" s="12">
        <f t="shared" si="0"/>
        <v>120</v>
      </c>
      <c r="P46" s="36">
        <v>22544000</v>
      </c>
      <c r="Q46" s="12" t="s">
        <v>123</v>
      </c>
      <c r="R46" s="36">
        <f t="shared" si="1"/>
        <v>22544000</v>
      </c>
      <c r="S46" s="12" t="s">
        <v>806</v>
      </c>
      <c r="T46" s="33" t="s">
        <v>397</v>
      </c>
      <c r="U46" s="12" t="s">
        <v>141</v>
      </c>
      <c r="V46" s="16"/>
    </row>
    <row r="47" spans="2:22" ht="68">
      <c r="B47" s="15"/>
      <c r="C47" s="12" t="s">
        <v>16</v>
      </c>
      <c r="D47" s="12" t="s">
        <v>492</v>
      </c>
      <c r="E47" s="26" t="s">
        <v>475</v>
      </c>
      <c r="F47" s="12" t="s">
        <v>477</v>
      </c>
      <c r="G47" s="11" t="s">
        <v>273</v>
      </c>
      <c r="H47" s="26" t="s">
        <v>583</v>
      </c>
      <c r="I47" s="12" t="s">
        <v>692</v>
      </c>
      <c r="J47" s="32">
        <v>1000078414</v>
      </c>
      <c r="K47" s="12" t="s">
        <v>804</v>
      </c>
      <c r="L47" s="35">
        <v>45729</v>
      </c>
      <c r="M47" s="12">
        <v>4</v>
      </c>
      <c r="N47" s="12">
        <v>0</v>
      </c>
      <c r="O47" s="12">
        <f t="shared" si="0"/>
        <v>120</v>
      </c>
      <c r="P47" s="36">
        <v>11904000</v>
      </c>
      <c r="Q47" s="12" t="s">
        <v>123</v>
      </c>
      <c r="R47" s="36">
        <f t="shared" si="1"/>
        <v>11904000</v>
      </c>
      <c r="S47" s="12" t="s">
        <v>806</v>
      </c>
      <c r="T47" s="33" t="s">
        <v>398</v>
      </c>
      <c r="U47" s="12" t="s">
        <v>141</v>
      </c>
      <c r="V47" s="16"/>
    </row>
    <row r="48" spans="2:22" ht="85">
      <c r="B48" s="15"/>
      <c r="C48" s="12" t="s">
        <v>16</v>
      </c>
      <c r="D48" s="12" t="s">
        <v>493</v>
      </c>
      <c r="E48" s="26" t="s">
        <v>475</v>
      </c>
      <c r="F48" s="12" t="s">
        <v>477</v>
      </c>
      <c r="G48" s="11" t="s">
        <v>274</v>
      </c>
      <c r="H48" s="26" t="s">
        <v>584</v>
      </c>
      <c r="I48" s="12" t="s">
        <v>693</v>
      </c>
      <c r="J48" s="32">
        <v>1020802649</v>
      </c>
      <c r="K48" s="12" t="s">
        <v>804</v>
      </c>
      <c r="L48" s="35">
        <v>45730</v>
      </c>
      <c r="M48" s="12">
        <v>4</v>
      </c>
      <c r="N48" s="12">
        <v>0</v>
      </c>
      <c r="O48" s="12">
        <f t="shared" si="0"/>
        <v>120</v>
      </c>
      <c r="P48" s="36">
        <v>11904000</v>
      </c>
      <c r="Q48" s="12" t="s">
        <v>123</v>
      </c>
      <c r="R48" s="36">
        <f t="shared" si="1"/>
        <v>11904000</v>
      </c>
      <c r="S48" s="12" t="s">
        <v>806</v>
      </c>
      <c r="T48" s="33" t="s">
        <v>399</v>
      </c>
      <c r="U48" s="12" t="s">
        <v>141</v>
      </c>
      <c r="V48" s="16"/>
    </row>
    <row r="49" spans="2:22" ht="85">
      <c r="B49" s="15"/>
      <c r="C49" s="12" t="s">
        <v>16</v>
      </c>
      <c r="D49" s="12" t="s">
        <v>494</v>
      </c>
      <c r="E49" s="26" t="s">
        <v>475</v>
      </c>
      <c r="F49" s="12" t="s">
        <v>477</v>
      </c>
      <c r="G49" s="11" t="s">
        <v>275</v>
      </c>
      <c r="H49" s="26" t="s">
        <v>585</v>
      </c>
      <c r="I49" s="12" t="s">
        <v>694</v>
      </c>
      <c r="J49" s="32">
        <v>79849769</v>
      </c>
      <c r="K49" s="12" t="s">
        <v>804</v>
      </c>
      <c r="L49" s="35">
        <v>45741</v>
      </c>
      <c r="M49" s="12">
        <v>4</v>
      </c>
      <c r="N49" s="12">
        <v>0</v>
      </c>
      <c r="O49" s="12">
        <f t="shared" si="0"/>
        <v>120</v>
      </c>
      <c r="P49" s="36">
        <v>19600000</v>
      </c>
      <c r="Q49" s="12" t="s">
        <v>123</v>
      </c>
      <c r="R49" s="36">
        <f t="shared" si="1"/>
        <v>19600000</v>
      </c>
      <c r="S49" s="12" t="s">
        <v>806</v>
      </c>
      <c r="T49" s="33" t="s">
        <v>400</v>
      </c>
      <c r="U49" s="12" t="s">
        <v>141</v>
      </c>
      <c r="V49" s="16"/>
    </row>
    <row r="50" spans="2:22" ht="153">
      <c r="B50" s="15"/>
      <c r="C50" s="12" t="s">
        <v>16</v>
      </c>
      <c r="D50" s="12" t="s">
        <v>495</v>
      </c>
      <c r="E50" s="26" t="s">
        <v>475</v>
      </c>
      <c r="F50" s="12" t="s">
        <v>477</v>
      </c>
      <c r="G50" s="11" t="s">
        <v>276</v>
      </c>
      <c r="H50" s="26" t="s">
        <v>586</v>
      </c>
      <c r="I50" s="12" t="s">
        <v>695</v>
      </c>
      <c r="J50" s="32">
        <v>1102845524</v>
      </c>
      <c r="K50" s="12" t="s">
        <v>804</v>
      </c>
      <c r="L50" s="35">
        <v>45726</v>
      </c>
      <c r="M50" s="12">
        <v>4</v>
      </c>
      <c r="N50" s="12">
        <v>0</v>
      </c>
      <c r="O50" s="12">
        <f t="shared" si="0"/>
        <v>120</v>
      </c>
      <c r="P50" s="36">
        <v>22544000</v>
      </c>
      <c r="Q50" s="12" t="s">
        <v>123</v>
      </c>
      <c r="R50" s="36">
        <f t="shared" si="1"/>
        <v>22544000</v>
      </c>
      <c r="S50" s="12" t="s">
        <v>806</v>
      </c>
      <c r="T50" s="33" t="s">
        <v>401</v>
      </c>
      <c r="U50" s="12" t="s">
        <v>141</v>
      </c>
      <c r="V50" s="16"/>
    </row>
    <row r="51" spans="2:22" ht="102">
      <c r="B51" s="15"/>
      <c r="C51" s="12" t="s">
        <v>16</v>
      </c>
      <c r="D51" s="12" t="s">
        <v>496</v>
      </c>
      <c r="E51" s="26" t="s">
        <v>475</v>
      </c>
      <c r="F51" s="12" t="s">
        <v>477</v>
      </c>
      <c r="G51" s="11" t="s">
        <v>277</v>
      </c>
      <c r="H51" s="26" t="s">
        <v>587</v>
      </c>
      <c r="I51" s="12" t="s">
        <v>696</v>
      </c>
      <c r="J51" s="32">
        <v>1014287072</v>
      </c>
      <c r="K51" s="12" t="s">
        <v>804</v>
      </c>
      <c r="L51" s="35">
        <v>45727</v>
      </c>
      <c r="M51" s="12">
        <v>4</v>
      </c>
      <c r="N51" s="12">
        <v>0</v>
      </c>
      <c r="O51" s="12">
        <f t="shared" si="0"/>
        <v>120</v>
      </c>
      <c r="P51" s="36">
        <v>16800000</v>
      </c>
      <c r="Q51" s="12" t="s">
        <v>123</v>
      </c>
      <c r="R51" s="36">
        <f t="shared" si="1"/>
        <v>16800000</v>
      </c>
      <c r="S51" s="12" t="s">
        <v>806</v>
      </c>
      <c r="T51" s="33" t="s">
        <v>402</v>
      </c>
      <c r="U51" s="12" t="s">
        <v>141</v>
      </c>
      <c r="V51" s="16"/>
    </row>
    <row r="52" spans="2:22" ht="68">
      <c r="B52" s="15"/>
      <c r="C52" s="12" t="s">
        <v>16</v>
      </c>
      <c r="D52" s="12" t="s">
        <v>815</v>
      </c>
      <c r="E52" s="26" t="s">
        <v>475</v>
      </c>
      <c r="F52" s="12" t="s">
        <v>477</v>
      </c>
      <c r="G52" s="11" t="s">
        <v>824</v>
      </c>
      <c r="H52" s="26" t="s">
        <v>835</v>
      </c>
      <c r="I52" s="12" t="s">
        <v>846</v>
      </c>
      <c r="J52" s="32">
        <v>1022408187</v>
      </c>
      <c r="K52" s="12" t="s">
        <v>804</v>
      </c>
      <c r="L52" s="35">
        <v>45727</v>
      </c>
      <c r="M52" s="12">
        <v>4</v>
      </c>
      <c r="N52" s="12">
        <v>0</v>
      </c>
      <c r="O52" s="12">
        <f t="shared" si="0"/>
        <v>120</v>
      </c>
      <c r="P52" s="36">
        <v>28000000</v>
      </c>
      <c r="Q52" s="12" t="s">
        <v>123</v>
      </c>
      <c r="R52" s="36">
        <f t="shared" si="1"/>
        <v>28000000</v>
      </c>
      <c r="S52" s="12" t="s">
        <v>806</v>
      </c>
      <c r="T52" s="33" t="s">
        <v>809</v>
      </c>
      <c r="U52" s="12" t="s">
        <v>141</v>
      </c>
      <c r="V52" s="16"/>
    </row>
    <row r="53" spans="2:22" ht="51">
      <c r="B53" s="15"/>
      <c r="C53" s="12" t="s">
        <v>16</v>
      </c>
      <c r="D53" s="12" t="s">
        <v>207</v>
      </c>
      <c r="E53" s="26" t="s">
        <v>475</v>
      </c>
      <c r="F53" s="12" t="s">
        <v>477</v>
      </c>
      <c r="G53" s="11" t="s">
        <v>278</v>
      </c>
      <c r="H53" s="26" t="s">
        <v>45</v>
      </c>
      <c r="I53" s="12" t="s">
        <v>697</v>
      </c>
      <c r="J53" s="32">
        <v>1022387858</v>
      </c>
      <c r="K53" s="12" t="s">
        <v>804</v>
      </c>
      <c r="L53" s="35">
        <v>45723</v>
      </c>
      <c r="M53" s="12">
        <v>4</v>
      </c>
      <c r="N53" s="12">
        <v>0</v>
      </c>
      <c r="O53" s="12">
        <f t="shared" si="0"/>
        <v>120</v>
      </c>
      <c r="P53" s="36">
        <v>24000000</v>
      </c>
      <c r="Q53" s="12" t="s">
        <v>123</v>
      </c>
      <c r="R53" s="36">
        <f t="shared" si="1"/>
        <v>24000000</v>
      </c>
      <c r="S53" s="12" t="s">
        <v>806</v>
      </c>
      <c r="T53" s="33" t="s">
        <v>229</v>
      </c>
      <c r="U53" s="12" t="s">
        <v>141</v>
      </c>
      <c r="V53" s="16"/>
    </row>
    <row r="54" spans="2:22" ht="68">
      <c r="B54" s="15"/>
      <c r="C54" s="12" t="s">
        <v>16</v>
      </c>
      <c r="D54" s="12" t="s">
        <v>497</v>
      </c>
      <c r="E54" s="26" t="s">
        <v>475</v>
      </c>
      <c r="F54" s="12" t="s">
        <v>477</v>
      </c>
      <c r="G54" s="11" t="s">
        <v>279</v>
      </c>
      <c r="H54" s="26" t="s">
        <v>588</v>
      </c>
      <c r="I54" s="12" t="s">
        <v>698</v>
      </c>
      <c r="J54" s="32">
        <v>1036606688</v>
      </c>
      <c r="K54" s="12" t="s">
        <v>804</v>
      </c>
      <c r="L54" s="35">
        <v>45726</v>
      </c>
      <c r="M54" s="12">
        <v>8</v>
      </c>
      <c r="N54" s="12">
        <v>0</v>
      </c>
      <c r="O54" s="12">
        <f t="shared" si="0"/>
        <v>240</v>
      </c>
      <c r="P54" s="36">
        <v>48000000</v>
      </c>
      <c r="Q54" s="12" t="s">
        <v>123</v>
      </c>
      <c r="R54" s="36">
        <f t="shared" si="1"/>
        <v>48000000</v>
      </c>
      <c r="S54" s="12" t="s">
        <v>806</v>
      </c>
      <c r="T54" s="33" t="s">
        <v>403</v>
      </c>
      <c r="U54" s="12" t="s">
        <v>141</v>
      </c>
      <c r="V54" s="16"/>
    </row>
    <row r="55" spans="2:22" ht="85">
      <c r="B55" s="15"/>
      <c r="C55" s="12" t="s">
        <v>16</v>
      </c>
      <c r="D55" s="12" t="s">
        <v>498</v>
      </c>
      <c r="E55" s="26" t="s">
        <v>475</v>
      </c>
      <c r="F55" s="12" t="s">
        <v>477</v>
      </c>
      <c r="G55" s="11" t="s">
        <v>280</v>
      </c>
      <c r="H55" s="26" t="s">
        <v>589</v>
      </c>
      <c r="I55" s="12" t="s">
        <v>699</v>
      </c>
      <c r="J55" s="32">
        <v>1018492068</v>
      </c>
      <c r="K55" s="12" t="s">
        <v>804</v>
      </c>
      <c r="L55" s="35">
        <v>45729</v>
      </c>
      <c r="M55" s="12">
        <v>4</v>
      </c>
      <c r="N55" s="12">
        <v>0</v>
      </c>
      <c r="O55" s="12">
        <f t="shared" si="0"/>
        <v>120</v>
      </c>
      <c r="P55" s="36">
        <v>22544000</v>
      </c>
      <c r="Q55" s="12" t="s">
        <v>123</v>
      </c>
      <c r="R55" s="36">
        <f t="shared" si="1"/>
        <v>22544000</v>
      </c>
      <c r="S55" s="12" t="s">
        <v>806</v>
      </c>
      <c r="T55" s="33" t="s">
        <v>404</v>
      </c>
      <c r="U55" s="12" t="s">
        <v>141</v>
      </c>
      <c r="V55" s="16"/>
    </row>
    <row r="56" spans="2:22" ht="68">
      <c r="B56" s="15"/>
      <c r="C56" s="12" t="s">
        <v>16</v>
      </c>
      <c r="D56" s="12" t="s">
        <v>484</v>
      </c>
      <c r="E56" s="26" t="s">
        <v>475</v>
      </c>
      <c r="F56" s="12" t="s">
        <v>477</v>
      </c>
      <c r="G56" s="11" t="s">
        <v>281</v>
      </c>
      <c r="H56" s="26" t="s">
        <v>571</v>
      </c>
      <c r="I56" s="12" t="s">
        <v>700</v>
      </c>
      <c r="J56" s="32">
        <v>14326392</v>
      </c>
      <c r="K56" s="12" t="s">
        <v>804</v>
      </c>
      <c r="L56" s="35">
        <v>45733</v>
      </c>
      <c r="M56" s="12">
        <v>4</v>
      </c>
      <c r="N56" s="12">
        <v>0</v>
      </c>
      <c r="O56" s="12">
        <f t="shared" si="0"/>
        <v>120</v>
      </c>
      <c r="P56" s="36">
        <v>22544000</v>
      </c>
      <c r="Q56" s="12" t="s">
        <v>123</v>
      </c>
      <c r="R56" s="36">
        <f t="shared" si="1"/>
        <v>22544000</v>
      </c>
      <c r="S56" s="12" t="s">
        <v>806</v>
      </c>
      <c r="T56" s="33" t="s">
        <v>390</v>
      </c>
      <c r="U56" s="12" t="s">
        <v>141</v>
      </c>
      <c r="V56" s="16"/>
    </row>
    <row r="57" spans="2:22" ht="102">
      <c r="B57" s="15"/>
      <c r="C57" s="12" t="s">
        <v>16</v>
      </c>
      <c r="D57" s="12" t="s">
        <v>500</v>
      </c>
      <c r="E57" s="26" t="s">
        <v>475</v>
      </c>
      <c r="F57" s="12" t="s">
        <v>477</v>
      </c>
      <c r="G57" s="11" t="s">
        <v>283</v>
      </c>
      <c r="H57" s="26" t="s">
        <v>591</v>
      </c>
      <c r="I57" s="12" t="s">
        <v>702</v>
      </c>
      <c r="J57" s="32">
        <v>79466403</v>
      </c>
      <c r="K57" s="12" t="s">
        <v>804</v>
      </c>
      <c r="L57" s="35">
        <v>45727</v>
      </c>
      <c r="M57" s="12">
        <v>4</v>
      </c>
      <c r="N57" s="12">
        <v>0</v>
      </c>
      <c r="O57" s="12">
        <f t="shared" si="0"/>
        <v>120</v>
      </c>
      <c r="P57" s="36">
        <v>28000000</v>
      </c>
      <c r="Q57" s="12" t="s">
        <v>123</v>
      </c>
      <c r="R57" s="36">
        <f t="shared" si="1"/>
        <v>28000000</v>
      </c>
      <c r="S57" s="12" t="s">
        <v>806</v>
      </c>
      <c r="T57" s="33" t="s">
        <v>406</v>
      </c>
      <c r="U57" s="12" t="s">
        <v>141</v>
      </c>
      <c r="V57" s="16"/>
    </row>
    <row r="58" spans="2:22" ht="119">
      <c r="B58" s="15"/>
      <c r="C58" s="12" t="s">
        <v>16</v>
      </c>
      <c r="D58" s="12" t="s">
        <v>501</v>
      </c>
      <c r="E58" s="26" t="s">
        <v>475</v>
      </c>
      <c r="F58" s="12" t="s">
        <v>477</v>
      </c>
      <c r="G58" s="11" t="s">
        <v>284</v>
      </c>
      <c r="H58" s="26" t="s">
        <v>592</v>
      </c>
      <c r="I58" s="12" t="s">
        <v>703</v>
      </c>
      <c r="J58" s="32">
        <v>1073607098</v>
      </c>
      <c r="K58" s="12" t="s">
        <v>804</v>
      </c>
      <c r="L58" s="35">
        <v>45727</v>
      </c>
      <c r="M58" s="12">
        <v>8</v>
      </c>
      <c r="N58" s="12">
        <v>0</v>
      </c>
      <c r="O58" s="12">
        <f t="shared" si="0"/>
        <v>240</v>
      </c>
      <c r="P58" s="36">
        <v>61504000</v>
      </c>
      <c r="Q58" s="12" t="s">
        <v>123</v>
      </c>
      <c r="R58" s="36">
        <f t="shared" si="1"/>
        <v>61504000</v>
      </c>
      <c r="S58" s="12" t="s">
        <v>806</v>
      </c>
      <c r="T58" s="33" t="s">
        <v>407</v>
      </c>
      <c r="U58" s="12" t="s">
        <v>141</v>
      </c>
      <c r="V58" s="16"/>
    </row>
    <row r="59" spans="2:22" ht="68">
      <c r="B59" s="15"/>
      <c r="C59" s="12" t="s">
        <v>16</v>
      </c>
      <c r="D59" s="12" t="s">
        <v>502</v>
      </c>
      <c r="E59" s="26" t="s">
        <v>475</v>
      </c>
      <c r="F59" s="12" t="s">
        <v>477</v>
      </c>
      <c r="G59" s="11" t="s">
        <v>285</v>
      </c>
      <c r="H59" s="26" t="s">
        <v>593</v>
      </c>
      <c r="I59" s="12" t="s">
        <v>704</v>
      </c>
      <c r="J59" s="32">
        <v>60315384</v>
      </c>
      <c r="K59" s="12" t="s">
        <v>804</v>
      </c>
      <c r="L59" s="35">
        <v>45730</v>
      </c>
      <c r="M59" s="12">
        <v>4</v>
      </c>
      <c r="N59" s="12">
        <v>0</v>
      </c>
      <c r="O59" s="12">
        <f t="shared" si="0"/>
        <v>120</v>
      </c>
      <c r="P59" s="36">
        <v>19672000</v>
      </c>
      <c r="Q59" s="12" t="s">
        <v>123</v>
      </c>
      <c r="R59" s="36">
        <f t="shared" si="1"/>
        <v>19672000</v>
      </c>
      <c r="S59" s="12" t="s">
        <v>806</v>
      </c>
      <c r="T59" s="33" t="s">
        <v>408</v>
      </c>
      <c r="U59" s="12" t="s">
        <v>141</v>
      </c>
      <c r="V59" s="16"/>
    </row>
    <row r="60" spans="2:22" ht="102">
      <c r="B60" s="15"/>
      <c r="C60" s="12" t="s">
        <v>16</v>
      </c>
      <c r="D60" s="12" t="s">
        <v>503</v>
      </c>
      <c r="E60" s="26" t="s">
        <v>475</v>
      </c>
      <c r="F60" s="12" t="s">
        <v>477</v>
      </c>
      <c r="G60" s="11" t="s">
        <v>286</v>
      </c>
      <c r="H60" s="26" t="s">
        <v>594</v>
      </c>
      <c r="I60" s="12" t="s">
        <v>705</v>
      </c>
      <c r="J60" s="32">
        <v>7223805</v>
      </c>
      <c r="K60" s="12" t="s">
        <v>804</v>
      </c>
      <c r="L60" s="35">
        <v>45729</v>
      </c>
      <c r="M60" s="12">
        <v>8</v>
      </c>
      <c r="N60" s="12">
        <v>0</v>
      </c>
      <c r="O60" s="12">
        <f t="shared" si="0"/>
        <v>240</v>
      </c>
      <c r="P60" s="36">
        <v>45088000</v>
      </c>
      <c r="Q60" s="12" t="s">
        <v>123</v>
      </c>
      <c r="R60" s="36">
        <f t="shared" si="1"/>
        <v>45088000</v>
      </c>
      <c r="S60" s="12" t="s">
        <v>806</v>
      </c>
      <c r="T60" s="33" t="s">
        <v>409</v>
      </c>
      <c r="U60" s="12" t="s">
        <v>141</v>
      </c>
      <c r="V60" s="16"/>
    </row>
    <row r="61" spans="2:22" ht="102">
      <c r="B61" s="15"/>
      <c r="C61" s="12" t="s">
        <v>16</v>
      </c>
      <c r="D61" s="12" t="s">
        <v>504</v>
      </c>
      <c r="E61" s="26" t="s">
        <v>475</v>
      </c>
      <c r="F61" s="12" t="s">
        <v>477</v>
      </c>
      <c r="G61" s="11" t="s">
        <v>287</v>
      </c>
      <c r="H61" s="26" t="s">
        <v>595</v>
      </c>
      <c r="I61" s="12" t="s">
        <v>706</v>
      </c>
      <c r="J61" s="32">
        <v>52934811</v>
      </c>
      <c r="K61" s="12" t="s">
        <v>804</v>
      </c>
      <c r="L61" s="35">
        <v>45736</v>
      </c>
      <c r="M61" s="12">
        <v>4</v>
      </c>
      <c r="N61" s="12">
        <v>0</v>
      </c>
      <c r="O61" s="12">
        <f t="shared" si="0"/>
        <v>120</v>
      </c>
      <c r="P61" s="36">
        <v>22544000</v>
      </c>
      <c r="Q61" s="12" t="s">
        <v>123</v>
      </c>
      <c r="R61" s="36">
        <f t="shared" si="1"/>
        <v>22544000</v>
      </c>
      <c r="S61" s="12" t="s">
        <v>806</v>
      </c>
      <c r="T61" s="33" t="s">
        <v>410</v>
      </c>
      <c r="U61" s="12" t="s">
        <v>141</v>
      </c>
      <c r="V61" s="16"/>
    </row>
    <row r="62" spans="2:22" ht="85">
      <c r="B62" s="15"/>
      <c r="C62" s="12" t="s">
        <v>16</v>
      </c>
      <c r="D62" s="12" t="s">
        <v>505</v>
      </c>
      <c r="E62" s="26" t="s">
        <v>475</v>
      </c>
      <c r="F62" s="12" t="s">
        <v>477</v>
      </c>
      <c r="G62" s="11" t="s">
        <v>288</v>
      </c>
      <c r="H62" s="26" t="s">
        <v>596</v>
      </c>
      <c r="I62" s="12" t="s">
        <v>707</v>
      </c>
      <c r="J62" s="32">
        <v>40179305</v>
      </c>
      <c r="K62" s="12" t="s">
        <v>804</v>
      </c>
      <c r="L62" s="35">
        <v>45733</v>
      </c>
      <c r="M62" s="12">
        <v>4</v>
      </c>
      <c r="N62" s="12">
        <v>0</v>
      </c>
      <c r="O62" s="12">
        <f t="shared" si="0"/>
        <v>120</v>
      </c>
      <c r="P62" s="36">
        <v>11904000</v>
      </c>
      <c r="Q62" s="12" t="s">
        <v>123</v>
      </c>
      <c r="R62" s="36">
        <f t="shared" si="1"/>
        <v>11904000</v>
      </c>
      <c r="S62" s="12" t="s">
        <v>806</v>
      </c>
      <c r="T62" s="33" t="s">
        <v>411</v>
      </c>
      <c r="U62" s="12" t="s">
        <v>141</v>
      </c>
      <c r="V62" s="16"/>
    </row>
    <row r="63" spans="2:22" ht="85">
      <c r="B63" s="15"/>
      <c r="C63" s="12" t="s">
        <v>16</v>
      </c>
      <c r="D63" s="12" t="s">
        <v>506</v>
      </c>
      <c r="E63" s="26" t="s">
        <v>475</v>
      </c>
      <c r="F63" s="12" t="s">
        <v>477</v>
      </c>
      <c r="G63" s="11" t="s">
        <v>289</v>
      </c>
      <c r="H63" s="26" t="s">
        <v>596</v>
      </c>
      <c r="I63" s="12" t="s">
        <v>708</v>
      </c>
      <c r="J63" s="32">
        <v>1014264461</v>
      </c>
      <c r="K63" s="12" t="s">
        <v>804</v>
      </c>
      <c r="L63" s="35">
        <v>45736</v>
      </c>
      <c r="M63" s="12">
        <v>4</v>
      </c>
      <c r="N63" s="12">
        <v>0</v>
      </c>
      <c r="O63" s="12">
        <f t="shared" si="0"/>
        <v>120</v>
      </c>
      <c r="P63" s="36">
        <v>22544000</v>
      </c>
      <c r="Q63" s="12" t="s">
        <v>123</v>
      </c>
      <c r="R63" s="36">
        <f t="shared" si="1"/>
        <v>22544000</v>
      </c>
      <c r="S63" s="12" t="s">
        <v>806</v>
      </c>
      <c r="T63" s="33" t="s">
        <v>412</v>
      </c>
      <c r="U63" s="12" t="s">
        <v>141</v>
      </c>
      <c r="V63" s="16"/>
    </row>
    <row r="64" spans="2:22" ht="102">
      <c r="B64" s="15"/>
      <c r="C64" s="12" t="s">
        <v>16</v>
      </c>
      <c r="D64" s="12" t="s">
        <v>485</v>
      </c>
      <c r="E64" s="26" t="s">
        <v>475</v>
      </c>
      <c r="F64" s="12" t="s">
        <v>477</v>
      </c>
      <c r="G64" s="11" t="s">
        <v>290</v>
      </c>
      <c r="H64" s="26" t="s">
        <v>575</v>
      </c>
      <c r="I64" s="12" t="s">
        <v>709</v>
      </c>
      <c r="J64" s="32">
        <v>1016099051</v>
      </c>
      <c r="K64" s="12" t="s">
        <v>804</v>
      </c>
      <c r="L64" s="35">
        <v>45743</v>
      </c>
      <c r="M64" s="12">
        <v>4</v>
      </c>
      <c r="N64" s="12">
        <v>0</v>
      </c>
      <c r="O64" s="12">
        <f t="shared" si="0"/>
        <v>120</v>
      </c>
      <c r="P64" s="36">
        <v>22540000</v>
      </c>
      <c r="Q64" s="12" t="s">
        <v>123</v>
      </c>
      <c r="R64" s="36">
        <f t="shared" si="1"/>
        <v>22540000</v>
      </c>
      <c r="S64" s="12" t="s">
        <v>806</v>
      </c>
      <c r="T64" s="33" t="s">
        <v>391</v>
      </c>
      <c r="U64" s="12" t="s">
        <v>141</v>
      </c>
      <c r="V64" s="16"/>
    </row>
    <row r="65" spans="2:22" ht="85">
      <c r="B65" s="15"/>
      <c r="C65" s="12" t="s">
        <v>16</v>
      </c>
      <c r="D65" s="12" t="s">
        <v>507</v>
      </c>
      <c r="E65" s="26" t="s">
        <v>475</v>
      </c>
      <c r="F65" s="12" t="s">
        <v>477</v>
      </c>
      <c r="G65" s="11" t="s">
        <v>291</v>
      </c>
      <c r="H65" s="26" t="s">
        <v>597</v>
      </c>
      <c r="I65" s="12" t="s">
        <v>710</v>
      </c>
      <c r="J65" s="32">
        <v>20831085</v>
      </c>
      <c r="K65" s="12" t="s">
        <v>804</v>
      </c>
      <c r="L65" s="35">
        <v>45728</v>
      </c>
      <c r="M65" s="12">
        <v>4</v>
      </c>
      <c r="N65" s="12">
        <v>0</v>
      </c>
      <c r="O65" s="12">
        <f t="shared" si="0"/>
        <v>120</v>
      </c>
      <c r="P65" s="36">
        <v>11904000</v>
      </c>
      <c r="Q65" s="12" t="s">
        <v>123</v>
      </c>
      <c r="R65" s="36">
        <f t="shared" si="1"/>
        <v>11904000</v>
      </c>
      <c r="S65" s="12" t="s">
        <v>806</v>
      </c>
      <c r="T65" s="33" t="s">
        <v>413</v>
      </c>
      <c r="U65" s="12" t="s">
        <v>141</v>
      </c>
      <c r="V65" s="16"/>
    </row>
    <row r="66" spans="2:22" ht="68">
      <c r="B66" s="15"/>
      <c r="C66" s="12" t="s">
        <v>16</v>
      </c>
      <c r="D66" s="12" t="s">
        <v>508</v>
      </c>
      <c r="E66" s="26" t="s">
        <v>475</v>
      </c>
      <c r="F66" s="12" t="s">
        <v>477</v>
      </c>
      <c r="G66" s="11" t="s">
        <v>292</v>
      </c>
      <c r="H66" s="26" t="s">
        <v>598</v>
      </c>
      <c r="I66" s="12" t="s">
        <v>711</v>
      </c>
      <c r="J66" s="32">
        <v>1026263458</v>
      </c>
      <c r="K66" s="12" t="s">
        <v>804</v>
      </c>
      <c r="L66" s="35">
        <v>45722</v>
      </c>
      <c r="M66" s="12">
        <v>8</v>
      </c>
      <c r="N66" s="12">
        <v>0</v>
      </c>
      <c r="O66" s="12">
        <f t="shared" si="0"/>
        <v>240</v>
      </c>
      <c r="P66" s="36">
        <v>86400000</v>
      </c>
      <c r="Q66" s="12" t="s">
        <v>123</v>
      </c>
      <c r="R66" s="36">
        <f t="shared" si="1"/>
        <v>86400000</v>
      </c>
      <c r="S66" s="12" t="s">
        <v>806</v>
      </c>
      <c r="T66" s="33" t="s">
        <v>414</v>
      </c>
      <c r="U66" s="12" t="s">
        <v>141</v>
      </c>
      <c r="V66" s="16"/>
    </row>
    <row r="67" spans="2:22" ht="51">
      <c r="B67" s="15"/>
      <c r="C67" s="12" t="s">
        <v>16</v>
      </c>
      <c r="D67" s="12" t="s">
        <v>484</v>
      </c>
      <c r="E67" s="26" t="s">
        <v>475</v>
      </c>
      <c r="F67" s="12" t="s">
        <v>477</v>
      </c>
      <c r="G67" s="11" t="s">
        <v>293</v>
      </c>
      <c r="H67" s="26" t="s">
        <v>599</v>
      </c>
      <c r="I67" s="12" t="s">
        <v>712</v>
      </c>
      <c r="J67" s="32">
        <v>79839761</v>
      </c>
      <c r="K67" s="12" t="s">
        <v>804</v>
      </c>
      <c r="L67" s="35">
        <v>45733</v>
      </c>
      <c r="M67" s="12">
        <v>4</v>
      </c>
      <c r="N67" s="12">
        <v>0</v>
      </c>
      <c r="O67" s="12">
        <f t="shared" si="0"/>
        <v>120</v>
      </c>
      <c r="P67" s="36">
        <v>22544000</v>
      </c>
      <c r="Q67" s="12" t="s">
        <v>123</v>
      </c>
      <c r="R67" s="36">
        <f t="shared" si="1"/>
        <v>22544000</v>
      </c>
      <c r="S67" s="12" t="s">
        <v>806</v>
      </c>
      <c r="T67" s="33" t="s">
        <v>390</v>
      </c>
      <c r="U67" s="12" t="s">
        <v>141</v>
      </c>
      <c r="V67" s="16"/>
    </row>
    <row r="68" spans="2:22" ht="102">
      <c r="B68" s="15"/>
      <c r="C68" s="12" t="s">
        <v>16</v>
      </c>
      <c r="D68" s="12" t="s">
        <v>509</v>
      </c>
      <c r="E68" s="26" t="s">
        <v>475</v>
      </c>
      <c r="F68" s="12" t="s">
        <v>477</v>
      </c>
      <c r="G68" s="11" t="s">
        <v>294</v>
      </c>
      <c r="H68" s="26" t="s">
        <v>600</v>
      </c>
      <c r="I68" s="12" t="s">
        <v>713</v>
      </c>
      <c r="J68" s="32">
        <v>1032481455</v>
      </c>
      <c r="K68" s="12" t="s">
        <v>804</v>
      </c>
      <c r="L68" s="35">
        <v>45729</v>
      </c>
      <c r="M68" s="12">
        <v>4</v>
      </c>
      <c r="N68" s="12">
        <v>0</v>
      </c>
      <c r="O68" s="12">
        <f t="shared" si="0"/>
        <v>120</v>
      </c>
      <c r="P68" s="36">
        <v>19672000</v>
      </c>
      <c r="Q68" s="12" t="s">
        <v>123</v>
      </c>
      <c r="R68" s="36">
        <f t="shared" si="1"/>
        <v>19672000</v>
      </c>
      <c r="S68" s="12" t="s">
        <v>806</v>
      </c>
      <c r="T68" s="33" t="s">
        <v>415</v>
      </c>
      <c r="U68" s="12" t="s">
        <v>141</v>
      </c>
      <c r="V68" s="16"/>
    </row>
    <row r="69" spans="2:22" ht="51">
      <c r="B69" s="15"/>
      <c r="C69" s="12" t="s">
        <v>16</v>
      </c>
      <c r="D69" s="12" t="s">
        <v>484</v>
      </c>
      <c r="E69" s="26" t="s">
        <v>475</v>
      </c>
      <c r="F69" s="12" t="s">
        <v>477</v>
      </c>
      <c r="G69" s="11" t="s">
        <v>295</v>
      </c>
      <c r="H69" s="26" t="s">
        <v>601</v>
      </c>
      <c r="I69" s="12" t="s">
        <v>714</v>
      </c>
      <c r="J69" s="32">
        <v>84103805</v>
      </c>
      <c r="K69" s="12" t="s">
        <v>804</v>
      </c>
      <c r="L69" s="35">
        <v>45729</v>
      </c>
      <c r="M69" s="12">
        <v>4</v>
      </c>
      <c r="N69" s="12">
        <v>0</v>
      </c>
      <c r="O69" s="12">
        <f t="shared" si="0"/>
        <v>120</v>
      </c>
      <c r="P69" s="36">
        <v>22544000</v>
      </c>
      <c r="Q69" s="12" t="s">
        <v>123</v>
      </c>
      <c r="R69" s="36">
        <f t="shared" si="1"/>
        <v>22544000</v>
      </c>
      <c r="S69" s="12" t="s">
        <v>806</v>
      </c>
      <c r="T69" s="33" t="s">
        <v>390</v>
      </c>
      <c r="U69" s="12" t="s">
        <v>141</v>
      </c>
      <c r="V69" s="16"/>
    </row>
    <row r="70" spans="2:22" ht="85">
      <c r="B70" s="15"/>
      <c r="C70" s="12" t="s">
        <v>16</v>
      </c>
      <c r="D70" s="12" t="s">
        <v>479</v>
      </c>
      <c r="E70" s="26" t="s">
        <v>475</v>
      </c>
      <c r="F70" s="12" t="s">
        <v>477</v>
      </c>
      <c r="G70" s="11" t="s">
        <v>297</v>
      </c>
      <c r="H70" s="26" t="s">
        <v>603</v>
      </c>
      <c r="I70" s="12" t="s">
        <v>716</v>
      </c>
      <c r="J70" s="32">
        <v>52186605</v>
      </c>
      <c r="K70" s="12" t="s">
        <v>804</v>
      </c>
      <c r="L70" s="35">
        <v>45734</v>
      </c>
      <c r="M70" s="12">
        <v>4</v>
      </c>
      <c r="N70" s="12">
        <v>0</v>
      </c>
      <c r="O70" s="12">
        <f t="shared" si="0"/>
        <v>120</v>
      </c>
      <c r="P70" s="36">
        <v>14000000</v>
      </c>
      <c r="Q70" s="12" t="s">
        <v>123</v>
      </c>
      <c r="R70" s="36">
        <f t="shared" si="1"/>
        <v>14000000</v>
      </c>
      <c r="S70" s="12" t="s">
        <v>806</v>
      </c>
      <c r="T70" s="33" t="s">
        <v>385</v>
      </c>
      <c r="U70" s="12" t="s">
        <v>141</v>
      </c>
      <c r="V70" s="16"/>
    </row>
    <row r="71" spans="2:22" ht="119">
      <c r="B71" s="15"/>
      <c r="C71" s="12" t="s">
        <v>16</v>
      </c>
      <c r="D71" s="12" t="s">
        <v>511</v>
      </c>
      <c r="E71" s="26" t="s">
        <v>475</v>
      </c>
      <c r="F71" s="12" t="s">
        <v>477</v>
      </c>
      <c r="G71" s="11" t="s">
        <v>298</v>
      </c>
      <c r="H71" s="26" t="s">
        <v>604</v>
      </c>
      <c r="I71" s="12" t="s">
        <v>717</v>
      </c>
      <c r="J71" s="32">
        <v>66813771</v>
      </c>
      <c r="K71" s="12" t="s">
        <v>804</v>
      </c>
      <c r="L71" s="35">
        <v>45737</v>
      </c>
      <c r="M71" s="12">
        <v>4</v>
      </c>
      <c r="N71" s="12">
        <v>0</v>
      </c>
      <c r="O71" s="12">
        <f t="shared" si="0"/>
        <v>120</v>
      </c>
      <c r="P71" s="36">
        <v>11904000</v>
      </c>
      <c r="Q71" s="12" t="s">
        <v>123</v>
      </c>
      <c r="R71" s="36">
        <f t="shared" si="1"/>
        <v>11904000</v>
      </c>
      <c r="S71" s="12" t="s">
        <v>806</v>
      </c>
      <c r="T71" s="33" t="s">
        <v>417</v>
      </c>
      <c r="U71" s="12" t="s">
        <v>141</v>
      </c>
      <c r="V71" s="16"/>
    </row>
    <row r="72" spans="2:22" ht="51">
      <c r="B72" s="15"/>
      <c r="C72" s="12" t="s">
        <v>16</v>
      </c>
      <c r="D72" s="12" t="s">
        <v>512</v>
      </c>
      <c r="E72" s="26" t="s">
        <v>475</v>
      </c>
      <c r="F72" s="12" t="s">
        <v>477</v>
      </c>
      <c r="G72" s="11" t="s">
        <v>299</v>
      </c>
      <c r="H72" s="26" t="s">
        <v>605</v>
      </c>
      <c r="I72" s="12" t="s">
        <v>718</v>
      </c>
      <c r="J72" s="32">
        <v>79729538</v>
      </c>
      <c r="K72" s="12" t="s">
        <v>804</v>
      </c>
      <c r="L72" s="35">
        <v>45734</v>
      </c>
      <c r="M72" s="12">
        <v>4</v>
      </c>
      <c r="N72" s="12">
        <v>0</v>
      </c>
      <c r="O72" s="12">
        <f t="shared" si="0"/>
        <v>120</v>
      </c>
      <c r="P72" s="36">
        <v>22544000</v>
      </c>
      <c r="Q72" s="12" t="s">
        <v>123</v>
      </c>
      <c r="R72" s="36">
        <f t="shared" si="1"/>
        <v>22544000</v>
      </c>
      <c r="S72" s="12" t="s">
        <v>806</v>
      </c>
      <c r="T72" s="33" t="s">
        <v>418</v>
      </c>
      <c r="U72" s="12" t="s">
        <v>141</v>
      </c>
      <c r="V72" s="16"/>
    </row>
    <row r="73" spans="2:22" ht="68">
      <c r="B73" s="15"/>
      <c r="C73" s="12" t="s">
        <v>16</v>
      </c>
      <c r="D73" s="12" t="s">
        <v>513</v>
      </c>
      <c r="E73" s="26" t="s">
        <v>475</v>
      </c>
      <c r="F73" s="12" t="s">
        <v>477</v>
      </c>
      <c r="G73" s="11" t="s">
        <v>300</v>
      </c>
      <c r="H73" s="26" t="s">
        <v>606</v>
      </c>
      <c r="I73" s="12" t="s">
        <v>719</v>
      </c>
      <c r="J73" s="32">
        <v>1032488014</v>
      </c>
      <c r="K73" s="12" t="s">
        <v>804</v>
      </c>
      <c r="L73" s="35">
        <v>45733</v>
      </c>
      <c r="M73" s="12">
        <v>4</v>
      </c>
      <c r="N73" s="12">
        <v>0</v>
      </c>
      <c r="O73" s="12">
        <f t="shared" si="0"/>
        <v>120</v>
      </c>
      <c r="P73" s="36">
        <v>19672000</v>
      </c>
      <c r="Q73" s="12" t="s">
        <v>123</v>
      </c>
      <c r="R73" s="36">
        <f t="shared" si="1"/>
        <v>19672000</v>
      </c>
      <c r="S73" s="12" t="s">
        <v>806</v>
      </c>
      <c r="T73" s="33" t="s">
        <v>419</v>
      </c>
      <c r="U73" s="12" t="s">
        <v>141</v>
      </c>
      <c r="V73" s="16"/>
    </row>
    <row r="74" spans="2:22" ht="85">
      <c r="B74" s="15"/>
      <c r="C74" s="12" t="s">
        <v>16</v>
      </c>
      <c r="D74" s="12" t="s">
        <v>203</v>
      </c>
      <c r="E74" s="26" t="s">
        <v>475</v>
      </c>
      <c r="F74" s="12" t="s">
        <v>477</v>
      </c>
      <c r="G74" s="11" t="s">
        <v>301</v>
      </c>
      <c r="H74" s="26" t="s">
        <v>34</v>
      </c>
      <c r="I74" s="12" t="s">
        <v>720</v>
      </c>
      <c r="J74" s="32">
        <v>1023952787</v>
      </c>
      <c r="K74" s="12" t="s">
        <v>804</v>
      </c>
      <c r="L74" s="35">
        <v>45730</v>
      </c>
      <c r="M74" s="12">
        <v>4</v>
      </c>
      <c r="N74" s="12">
        <v>0</v>
      </c>
      <c r="O74" s="12">
        <f t="shared" si="0"/>
        <v>120</v>
      </c>
      <c r="P74" s="36">
        <v>11904000</v>
      </c>
      <c r="Q74" s="12" t="s">
        <v>123</v>
      </c>
      <c r="R74" s="36">
        <f t="shared" si="1"/>
        <v>11904000</v>
      </c>
      <c r="S74" s="12" t="s">
        <v>806</v>
      </c>
      <c r="T74" s="33" t="s">
        <v>227</v>
      </c>
      <c r="U74" s="12" t="s">
        <v>141</v>
      </c>
      <c r="V74" s="16"/>
    </row>
    <row r="75" spans="2:22" ht="68">
      <c r="B75" s="15"/>
      <c r="C75" s="12" t="s">
        <v>16</v>
      </c>
      <c r="D75" s="12" t="s">
        <v>512</v>
      </c>
      <c r="E75" s="26" t="s">
        <v>475</v>
      </c>
      <c r="F75" s="12" t="s">
        <v>477</v>
      </c>
      <c r="G75" s="11" t="s">
        <v>302</v>
      </c>
      <c r="H75" s="26" t="s">
        <v>607</v>
      </c>
      <c r="I75" s="12" t="s">
        <v>721</v>
      </c>
      <c r="J75" s="32">
        <v>52047734</v>
      </c>
      <c r="K75" s="12" t="s">
        <v>804</v>
      </c>
      <c r="L75" s="35">
        <v>45736</v>
      </c>
      <c r="M75" s="12">
        <v>4</v>
      </c>
      <c r="N75" s="12">
        <v>0</v>
      </c>
      <c r="O75" s="12">
        <f t="shared" ref="O75:O121" si="2">+M75*30+N75</f>
        <v>120</v>
      </c>
      <c r="P75" s="36">
        <v>22544000</v>
      </c>
      <c r="Q75" s="12" t="s">
        <v>123</v>
      </c>
      <c r="R75" s="36">
        <f t="shared" ref="R75:R121" si="3">+P75</f>
        <v>22544000</v>
      </c>
      <c r="S75" s="12" t="s">
        <v>806</v>
      </c>
      <c r="T75" s="33" t="s">
        <v>420</v>
      </c>
      <c r="U75" s="12" t="s">
        <v>141</v>
      </c>
      <c r="V75" s="16"/>
    </row>
    <row r="76" spans="2:22" ht="102">
      <c r="B76" s="15"/>
      <c r="C76" s="12" t="s">
        <v>16</v>
      </c>
      <c r="D76" s="12" t="s">
        <v>514</v>
      </c>
      <c r="E76" s="26" t="s">
        <v>475</v>
      </c>
      <c r="F76" s="12" t="s">
        <v>477</v>
      </c>
      <c r="G76" s="11" t="s">
        <v>303</v>
      </c>
      <c r="H76" s="26" t="s">
        <v>608</v>
      </c>
      <c r="I76" s="12" t="s">
        <v>722</v>
      </c>
      <c r="J76" s="32">
        <v>1007619560</v>
      </c>
      <c r="K76" s="12" t="s">
        <v>804</v>
      </c>
      <c r="L76" s="35">
        <v>45742</v>
      </c>
      <c r="M76" s="12">
        <v>4</v>
      </c>
      <c r="N76" s="12">
        <v>0</v>
      </c>
      <c r="O76" s="12">
        <f t="shared" si="2"/>
        <v>120</v>
      </c>
      <c r="P76" s="36">
        <v>18000000</v>
      </c>
      <c r="Q76" s="12" t="s">
        <v>123</v>
      </c>
      <c r="R76" s="36">
        <f t="shared" si="3"/>
        <v>18000000</v>
      </c>
      <c r="S76" s="12" t="s">
        <v>806</v>
      </c>
      <c r="T76" s="33" t="s">
        <v>421</v>
      </c>
      <c r="U76" s="12" t="s">
        <v>141</v>
      </c>
      <c r="V76" s="16"/>
    </row>
    <row r="77" spans="2:22" ht="85">
      <c r="B77" s="15"/>
      <c r="C77" s="12" t="s">
        <v>16</v>
      </c>
      <c r="D77" s="12" t="s">
        <v>515</v>
      </c>
      <c r="E77" s="26" t="s">
        <v>475</v>
      </c>
      <c r="F77" s="12" t="s">
        <v>477</v>
      </c>
      <c r="G77" s="11" t="s">
        <v>304</v>
      </c>
      <c r="H77" s="26" t="s">
        <v>609</v>
      </c>
      <c r="I77" s="12" t="s">
        <v>723</v>
      </c>
      <c r="J77" s="32">
        <v>79731400</v>
      </c>
      <c r="K77" s="12" t="s">
        <v>804</v>
      </c>
      <c r="L77" s="35">
        <v>45729</v>
      </c>
      <c r="M77" s="12">
        <v>4</v>
      </c>
      <c r="N77" s="12">
        <v>0</v>
      </c>
      <c r="O77" s="12">
        <f t="shared" si="2"/>
        <v>120</v>
      </c>
      <c r="P77" s="36">
        <v>18000000</v>
      </c>
      <c r="Q77" s="12" t="s">
        <v>123</v>
      </c>
      <c r="R77" s="36">
        <f t="shared" si="3"/>
        <v>18000000</v>
      </c>
      <c r="S77" s="12" t="s">
        <v>806</v>
      </c>
      <c r="T77" s="33" t="s">
        <v>422</v>
      </c>
      <c r="U77" s="12" t="s">
        <v>141</v>
      </c>
      <c r="V77" s="16"/>
    </row>
    <row r="78" spans="2:22" ht="85">
      <c r="B78" s="15"/>
      <c r="C78" s="12" t="s">
        <v>16</v>
      </c>
      <c r="D78" s="12" t="s">
        <v>203</v>
      </c>
      <c r="E78" s="26" t="s">
        <v>475</v>
      </c>
      <c r="F78" s="12" t="s">
        <v>477</v>
      </c>
      <c r="G78" s="11" t="s">
        <v>305</v>
      </c>
      <c r="H78" s="26" t="s">
        <v>34</v>
      </c>
      <c r="I78" s="12" t="s">
        <v>724</v>
      </c>
      <c r="J78" s="32">
        <v>80071894</v>
      </c>
      <c r="K78" s="12" t="s">
        <v>804</v>
      </c>
      <c r="L78" s="35">
        <v>45729</v>
      </c>
      <c r="M78" s="12">
        <v>4</v>
      </c>
      <c r="N78" s="12">
        <v>0</v>
      </c>
      <c r="O78" s="12">
        <f t="shared" si="2"/>
        <v>120</v>
      </c>
      <c r="P78" s="36">
        <v>11904000</v>
      </c>
      <c r="Q78" s="12" t="s">
        <v>123</v>
      </c>
      <c r="R78" s="36">
        <f t="shared" si="3"/>
        <v>11904000</v>
      </c>
      <c r="S78" s="12" t="s">
        <v>806</v>
      </c>
      <c r="T78" s="33" t="s">
        <v>227</v>
      </c>
      <c r="U78" s="12" t="s">
        <v>141</v>
      </c>
      <c r="V78" s="16"/>
    </row>
    <row r="79" spans="2:22" ht="102">
      <c r="B79" s="15"/>
      <c r="C79" s="12" t="s">
        <v>16</v>
      </c>
      <c r="D79" s="12" t="s">
        <v>485</v>
      </c>
      <c r="E79" s="26" t="s">
        <v>475</v>
      </c>
      <c r="F79" s="12" t="s">
        <v>477</v>
      </c>
      <c r="G79" s="11" t="s">
        <v>306</v>
      </c>
      <c r="H79" s="26" t="s">
        <v>575</v>
      </c>
      <c r="I79" s="12" t="s">
        <v>725</v>
      </c>
      <c r="J79" s="32">
        <v>80097230</v>
      </c>
      <c r="K79" s="12" t="s">
        <v>804</v>
      </c>
      <c r="L79" s="35">
        <v>45734</v>
      </c>
      <c r="M79" s="12">
        <v>4</v>
      </c>
      <c r="N79" s="12">
        <v>0</v>
      </c>
      <c r="O79" s="12">
        <f t="shared" si="2"/>
        <v>120</v>
      </c>
      <c r="P79" s="36">
        <v>22544000</v>
      </c>
      <c r="Q79" s="12" t="s">
        <v>123</v>
      </c>
      <c r="R79" s="36">
        <f t="shared" si="3"/>
        <v>22544000</v>
      </c>
      <c r="S79" s="12" t="s">
        <v>806</v>
      </c>
      <c r="T79" s="33" t="s">
        <v>391</v>
      </c>
      <c r="U79" s="12" t="s">
        <v>141</v>
      </c>
      <c r="V79" s="16"/>
    </row>
    <row r="80" spans="2:22" ht="68">
      <c r="B80" s="15"/>
      <c r="C80" s="12" t="s">
        <v>16</v>
      </c>
      <c r="D80" s="12" t="s">
        <v>516</v>
      </c>
      <c r="E80" s="26" t="s">
        <v>475</v>
      </c>
      <c r="F80" s="12" t="s">
        <v>477</v>
      </c>
      <c r="G80" s="11" t="s">
        <v>307</v>
      </c>
      <c r="H80" s="26" t="s">
        <v>610</v>
      </c>
      <c r="I80" s="12" t="s">
        <v>726</v>
      </c>
      <c r="J80" s="32">
        <v>1014305206</v>
      </c>
      <c r="K80" s="12" t="s">
        <v>804</v>
      </c>
      <c r="L80" s="35">
        <v>45736</v>
      </c>
      <c r="M80" s="12">
        <v>4</v>
      </c>
      <c r="N80" s="12">
        <v>0</v>
      </c>
      <c r="O80" s="12">
        <f t="shared" si="2"/>
        <v>120</v>
      </c>
      <c r="P80" s="36">
        <v>19672000</v>
      </c>
      <c r="Q80" s="12" t="s">
        <v>123</v>
      </c>
      <c r="R80" s="36">
        <f t="shared" si="3"/>
        <v>19672000</v>
      </c>
      <c r="S80" s="12" t="s">
        <v>806</v>
      </c>
      <c r="T80" s="33" t="s">
        <v>423</v>
      </c>
      <c r="U80" s="12" t="s">
        <v>141</v>
      </c>
      <c r="V80" s="16"/>
    </row>
    <row r="81" spans="2:22" ht="68">
      <c r="B81" s="15"/>
      <c r="C81" s="12" t="s">
        <v>16</v>
      </c>
      <c r="D81" s="12" t="s">
        <v>512</v>
      </c>
      <c r="E81" s="26" t="s">
        <v>475</v>
      </c>
      <c r="F81" s="12" t="s">
        <v>477</v>
      </c>
      <c r="G81" s="11" t="s">
        <v>309</v>
      </c>
      <c r="H81" s="26" t="s">
        <v>607</v>
      </c>
      <c r="I81" s="12" t="s">
        <v>728</v>
      </c>
      <c r="J81" s="32">
        <v>1067901218</v>
      </c>
      <c r="K81" s="12" t="s">
        <v>804</v>
      </c>
      <c r="L81" s="35">
        <v>45742</v>
      </c>
      <c r="M81" s="12">
        <v>4</v>
      </c>
      <c r="N81" s="12">
        <v>0</v>
      </c>
      <c r="O81" s="12">
        <f t="shared" si="2"/>
        <v>120</v>
      </c>
      <c r="P81" s="36">
        <v>22544000</v>
      </c>
      <c r="Q81" s="12" t="s">
        <v>123</v>
      </c>
      <c r="R81" s="36">
        <f t="shared" si="3"/>
        <v>22544000</v>
      </c>
      <c r="S81" s="12" t="s">
        <v>806</v>
      </c>
      <c r="T81" s="33" t="s">
        <v>418</v>
      </c>
      <c r="U81" s="12" t="s">
        <v>141</v>
      </c>
      <c r="V81" s="16"/>
    </row>
    <row r="82" spans="2:22" ht="68">
      <c r="B82" s="15"/>
      <c r="C82" s="12" t="s">
        <v>16</v>
      </c>
      <c r="D82" s="12" t="s">
        <v>505</v>
      </c>
      <c r="E82" s="26" t="s">
        <v>475</v>
      </c>
      <c r="F82" s="12" t="s">
        <v>477</v>
      </c>
      <c r="G82" s="11" t="s">
        <v>310</v>
      </c>
      <c r="H82" s="26" t="s">
        <v>611</v>
      </c>
      <c r="I82" s="12" t="s">
        <v>729</v>
      </c>
      <c r="J82" s="32">
        <v>1019049653</v>
      </c>
      <c r="K82" s="12" t="s">
        <v>804</v>
      </c>
      <c r="L82" s="35">
        <v>45730</v>
      </c>
      <c r="M82" s="12">
        <v>4</v>
      </c>
      <c r="N82" s="12">
        <v>0</v>
      </c>
      <c r="O82" s="12">
        <f t="shared" si="2"/>
        <v>120</v>
      </c>
      <c r="P82" s="36">
        <v>11904000</v>
      </c>
      <c r="Q82" s="12" t="s">
        <v>123</v>
      </c>
      <c r="R82" s="36">
        <f t="shared" si="3"/>
        <v>11904000</v>
      </c>
      <c r="S82" s="12" t="s">
        <v>806</v>
      </c>
      <c r="T82" s="33" t="s">
        <v>411</v>
      </c>
      <c r="U82" s="12" t="s">
        <v>141</v>
      </c>
      <c r="V82" s="16"/>
    </row>
    <row r="83" spans="2:22" ht="51">
      <c r="B83" s="15"/>
      <c r="C83" s="12" t="s">
        <v>16</v>
      </c>
      <c r="D83" s="12" t="s">
        <v>517</v>
      </c>
      <c r="E83" s="26" t="s">
        <v>475</v>
      </c>
      <c r="F83" s="12" t="s">
        <v>477</v>
      </c>
      <c r="G83" s="11" t="s">
        <v>311</v>
      </c>
      <c r="H83" s="26" t="s">
        <v>612</v>
      </c>
      <c r="I83" s="12" t="s">
        <v>730</v>
      </c>
      <c r="J83" s="32">
        <v>91175455</v>
      </c>
      <c r="K83" s="12" t="s">
        <v>804</v>
      </c>
      <c r="L83" s="35">
        <v>45737</v>
      </c>
      <c r="M83" s="12">
        <v>4</v>
      </c>
      <c r="N83" s="12">
        <v>0</v>
      </c>
      <c r="O83" s="12">
        <f t="shared" si="2"/>
        <v>120</v>
      </c>
      <c r="P83" s="36">
        <v>22544000</v>
      </c>
      <c r="Q83" s="12" t="s">
        <v>123</v>
      </c>
      <c r="R83" s="36">
        <f t="shared" si="3"/>
        <v>22544000</v>
      </c>
      <c r="S83" s="12" t="s">
        <v>806</v>
      </c>
      <c r="T83" s="33" t="s">
        <v>424</v>
      </c>
      <c r="U83" s="12" t="s">
        <v>141</v>
      </c>
      <c r="V83" s="16"/>
    </row>
    <row r="84" spans="2:22" ht="85">
      <c r="B84" s="15"/>
      <c r="C84" s="12" t="s">
        <v>16</v>
      </c>
      <c r="D84" s="12" t="s">
        <v>518</v>
      </c>
      <c r="E84" s="26" t="s">
        <v>475</v>
      </c>
      <c r="F84" s="12" t="s">
        <v>477</v>
      </c>
      <c r="G84" s="11" t="s">
        <v>312</v>
      </c>
      <c r="H84" s="26" t="s">
        <v>613</v>
      </c>
      <c r="I84" s="12" t="s">
        <v>731</v>
      </c>
      <c r="J84" s="32">
        <v>1000269976</v>
      </c>
      <c r="K84" s="12" t="s">
        <v>804</v>
      </c>
      <c r="L84" s="35">
        <v>45734</v>
      </c>
      <c r="M84" s="12">
        <v>4</v>
      </c>
      <c r="N84" s="12">
        <v>0</v>
      </c>
      <c r="O84" s="12">
        <f t="shared" si="2"/>
        <v>120</v>
      </c>
      <c r="P84" s="36">
        <v>22544000</v>
      </c>
      <c r="Q84" s="12" t="s">
        <v>123</v>
      </c>
      <c r="R84" s="36">
        <f t="shared" si="3"/>
        <v>22544000</v>
      </c>
      <c r="S84" s="12" t="s">
        <v>806</v>
      </c>
      <c r="T84" s="33" t="s">
        <v>425</v>
      </c>
      <c r="U84" s="12" t="s">
        <v>141</v>
      </c>
      <c r="V84" s="16"/>
    </row>
    <row r="85" spans="2:22" ht="68">
      <c r="B85" s="15"/>
      <c r="C85" s="12" t="s">
        <v>16</v>
      </c>
      <c r="D85" s="12" t="s">
        <v>519</v>
      </c>
      <c r="E85" s="26" t="s">
        <v>475</v>
      </c>
      <c r="F85" s="12" t="s">
        <v>477</v>
      </c>
      <c r="G85" s="11" t="s">
        <v>314</v>
      </c>
      <c r="H85" s="26" t="s">
        <v>614</v>
      </c>
      <c r="I85" s="12" t="s">
        <v>733</v>
      </c>
      <c r="J85" s="32">
        <v>1030660876</v>
      </c>
      <c r="K85" s="12" t="s">
        <v>804</v>
      </c>
      <c r="L85" s="35">
        <v>45737</v>
      </c>
      <c r="M85" s="12">
        <v>4</v>
      </c>
      <c r="N85" s="12">
        <v>0</v>
      </c>
      <c r="O85" s="12">
        <f t="shared" si="2"/>
        <v>120</v>
      </c>
      <c r="P85" s="36">
        <v>14000000</v>
      </c>
      <c r="Q85" s="12" t="s">
        <v>123</v>
      </c>
      <c r="R85" s="36">
        <f t="shared" si="3"/>
        <v>14000000</v>
      </c>
      <c r="S85" s="12" t="s">
        <v>806</v>
      </c>
      <c r="T85" s="33" t="s">
        <v>426</v>
      </c>
      <c r="U85" s="12" t="s">
        <v>141</v>
      </c>
      <c r="V85" s="16"/>
    </row>
    <row r="86" spans="2:22" ht="85">
      <c r="B86" s="15"/>
      <c r="C86" s="12" t="s">
        <v>16</v>
      </c>
      <c r="D86" s="12" t="s">
        <v>203</v>
      </c>
      <c r="E86" s="26" t="s">
        <v>475</v>
      </c>
      <c r="F86" s="12" t="s">
        <v>477</v>
      </c>
      <c r="G86" s="11" t="s">
        <v>315</v>
      </c>
      <c r="H86" s="26" t="s">
        <v>34</v>
      </c>
      <c r="I86" s="12" t="s">
        <v>734</v>
      </c>
      <c r="J86" s="32">
        <v>19477434</v>
      </c>
      <c r="K86" s="12" t="s">
        <v>804</v>
      </c>
      <c r="L86" s="35">
        <v>45736</v>
      </c>
      <c r="M86" s="12">
        <v>4</v>
      </c>
      <c r="N86" s="12">
        <v>0</v>
      </c>
      <c r="O86" s="12">
        <f t="shared" si="2"/>
        <v>120</v>
      </c>
      <c r="P86" s="36">
        <v>11904000</v>
      </c>
      <c r="Q86" s="12" t="s">
        <v>123</v>
      </c>
      <c r="R86" s="36">
        <f t="shared" si="3"/>
        <v>11904000</v>
      </c>
      <c r="S86" s="12" t="s">
        <v>806</v>
      </c>
      <c r="T86" s="33" t="s">
        <v>227</v>
      </c>
      <c r="U86" s="12" t="s">
        <v>141</v>
      </c>
      <c r="V86" s="16"/>
    </row>
    <row r="87" spans="2:22" ht="102">
      <c r="B87" s="15"/>
      <c r="C87" s="12" t="s">
        <v>16</v>
      </c>
      <c r="D87" s="12" t="s">
        <v>520</v>
      </c>
      <c r="E87" s="26" t="s">
        <v>475</v>
      </c>
      <c r="F87" s="12" t="s">
        <v>477</v>
      </c>
      <c r="G87" s="11" t="s">
        <v>316</v>
      </c>
      <c r="H87" s="26" t="s">
        <v>615</v>
      </c>
      <c r="I87" s="12" t="s">
        <v>735</v>
      </c>
      <c r="J87" s="32">
        <v>52881391</v>
      </c>
      <c r="K87" s="12" t="s">
        <v>804</v>
      </c>
      <c r="L87" s="35">
        <v>45730</v>
      </c>
      <c r="M87" s="12">
        <v>4</v>
      </c>
      <c r="N87" s="12">
        <v>0</v>
      </c>
      <c r="O87" s="12">
        <f t="shared" si="2"/>
        <v>120</v>
      </c>
      <c r="P87" s="36">
        <v>28000000</v>
      </c>
      <c r="Q87" s="12" t="s">
        <v>123</v>
      </c>
      <c r="R87" s="36">
        <f t="shared" si="3"/>
        <v>28000000</v>
      </c>
      <c r="S87" s="12" t="s">
        <v>806</v>
      </c>
      <c r="T87" s="33" t="s">
        <v>427</v>
      </c>
      <c r="U87" s="12" t="s">
        <v>141</v>
      </c>
      <c r="V87" s="16"/>
    </row>
    <row r="88" spans="2:22" ht="102">
      <c r="B88" s="15"/>
      <c r="C88" s="12" t="s">
        <v>16</v>
      </c>
      <c r="D88" s="12" t="s">
        <v>521</v>
      </c>
      <c r="E88" s="26" t="s">
        <v>475</v>
      </c>
      <c r="F88" s="12" t="s">
        <v>477</v>
      </c>
      <c r="G88" s="11" t="s">
        <v>317</v>
      </c>
      <c r="H88" s="26" t="s">
        <v>616</v>
      </c>
      <c r="I88" s="12" t="s">
        <v>736</v>
      </c>
      <c r="J88" s="32">
        <v>1032376970</v>
      </c>
      <c r="K88" s="12" t="s">
        <v>804</v>
      </c>
      <c r="L88" s="35">
        <v>45734</v>
      </c>
      <c r="M88" s="12">
        <v>6</v>
      </c>
      <c r="N88" s="12">
        <v>0</v>
      </c>
      <c r="O88" s="12">
        <f t="shared" si="2"/>
        <v>180</v>
      </c>
      <c r="P88" s="36">
        <v>33816000</v>
      </c>
      <c r="Q88" s="12" t="s">
        <v>123</v>
      </c>
      <c r="R88" s="36">
        <f t="shared" si="3"/>
        <v>33816000</v>
      </c>
      <c r="S88" s="12" t="s">
        <v>806</v>
      </c>
      <c r="T88" s="33" t="s">
        <v>428</v>
      </c>
      <c r="U88" s="12" t="s">
        <v>141</v>
      </c>
      <c r="V88" s="16"/>
    </row>
    <row r="89" spans="2:22" ht="85">
      <c r="B89" s="15"/>
      <c r="C89" s="12" t="s">
        <v>16</v>
      </c>
      <c r="D89" s="12" t="s">
        <v>523</v>
      </c>
      <c r="E89" s="26" t="s">
        <v>475</v>
      </c>
      <c r="F89" s="12" t="s">
        <v>477</v>
      </c>
      <c r="G89" s="11" t="s">
        <v>319</v>
      </c>
      <c r="H89" s="26" t="s">
        <v>618</v>
      </c>
      <c r="I89" s="12" t="s">
        <v>738</v>
      </c>
      <c r="J89" s="32">
        <v>52865785</v>
      </c>
      <c r="K89" s="12" t="s">
        <v>804</v>
      </c>
      <c r="L89" s="35">
        <v>45736</v>
      </c>
      <c r="M89" s="12">
        <v>4</v>
      </c>
      <c r="N89" s="12">
        <v>0</v>
      </c>
      <c r="O89" s="12">
        <f t="shared" si="2"/>
        <v>120</v>
      </c>
      <c r="P89" s="36">
        <v>22544000</v>
      </c>
      <c r="Q89" s="12" t="s">
        <v>123</v>
      </c>
      <c r="R89" s="36">
        <f t="shared" si="3"/>
        <v>22544000</v>
      </c>
      <c r="S89" s="12" t="s">
        <v>806</v>
      </c>
      <c r="T89" s="33" t="s">
        <v>430</v>
      </c>
      <c r="U89" s="12" t="s">
        <v>141</v>
      </c>
      <c r="V89" s="16"/>
    </row>
    <row r="90" spans="2:22" ht="102">
      <c r="B90" s="15"/>
      <c r="C90" s="12" t="s">
        <v>16</v>
      </c>
      <c r="D90" s="12" t="s">
        <v>485</v>
      </c>
      <c r="E90" s="26" t="s">
        <v>475</v>
      </c>
      <c r="F90" s="12" t="s">
        <v>477</v>
      </c>
      <c r="G90" s="11" t="s">
        <v>320</v>
      </c>
      <c r="H90" s="26" t="s">
        <v>575</v>
      </c>
      <c r="I90" s="12" t="s">
        <v>739</v>
      </c>
      <c r="J90" s="32">
        <v>52976304</v>
      </c>
      <c r="K90" s="12" t="s">
        <v>804</v>
      </c>
      <c r="L90" s="35">
        <v>45734</v>
      </c>
      <c r="M90" s="12">
        <v>4</v>
      </c>
      <c r="N90" s="12">
        <v>0</v>
      </c>
      <c r="O90" s="12">
        <f t="shared" si="2"/>
        <v>120</v>
      </c>
      <c r="P90" s="36">
        <v>22540000</v>
      </c>
      <c r="Q90" s="12" t="s">
        <v>123</v>
      </c>
      <c r="R90" s="36">
        <f t="shared" si="3"/>
        <v>22540000</v>
      </c>
      <c r="S90" s="12" t="s">
        <v>806</v>
      </c>
      <c r="T90" s="33" t="s">
        <v>391</v>
      </c>
      <c r="U90" s="12" t="s">
        <v>141</v>
      </c>
      <c r="V90" s="16"/>
    </row>
    <row r="91" spans="2:22" ht="68">
      <c r="B91" s="15"/>
      <c r="C91" s="12" t="s">
        <v>16</v>
      </c>
      <c r="D91" s="12" t="s">
        <v>524</v>
      </c>
      <c r="E91" s="26" t="s">
        <v>475</v>
      </c>
      <c r="F91" s="12" t="s">
        <v>477</v>
      </c>
      <c r="G91" s="11" t="s">
        <v>322</v>
      </c>
      <c r="H91" s="26" t="s">
        <v>619</v>
      </c>
      <c r="I91" s="12" t="s">
        <v>741</v>
      </c>
      <c r="J91" s="32">
        <v>1069725405</v>
      </c>
      <c r="K91" s="12" t="s">
        <v>804</v>
      </c>
      <c r="L91" s="35">
        <v>45736</v>
      </c>
      <c r="M91" s="12">
        <v>4</v>
      </c>
      <c r="N91" s="12">
        <v>0</v>
      </c>
      <c r="O91" s="12">
        <f t="shared" si="2"/>
        <v>120</v>
      </c>
      <c r="P91" s="36">
        <v>22544000</v>
      </c>
      <c r="Q91" s="12" t="s">
        <v>123</v>
      </c>
      <c r="R91" s="36">
        <f t="shared" si="3"/>
        <v>22544000</v>
      </c>
      <c r="S91" s="12" t="s">
        <v>806</v>
      </c>
      <c r="T91" s="33" t="s">
        <v>431</v>
      </c>
      <c r="U91" s="12" t="s">
        <v>141</v>
      </c>
      <c r="V91" s="16"/>
    </row>
    <row r="92" spans="2:22" ht="51">
      <c r="B92" s="15"/>
      <c r="C92" s="12" t="s">
        <v>16</v>
      </c>
      <c r="D92" s="12" t="s">
        <v>525</v>
      </c>
      <c r="E92" s="26" t="s">
        <v>475</v>
      </c>
      <c r="F92" s="12" t="s">
        <v>477</v>
      </c>
      <c r="G92" s="11" t="s">
        <v>323</v>
      </c>
      <c r="H92" s="26" t="s">
        <v>620</v>
      </c>
      <c r="I92" s="12" t="s">
        <v>742</v>
      </c>
      <c r="J92" s="32">
        <v>1007165635</v>
      </c>
      <c r="K92" s="12" t="s">
        <v>804</v>
      </c>
      <c r="L92" s="35">
        <v>45736</v>
      </c>
      <c r="M92" s="12">
        <v>4</v>
      </c>
      <c r="N92" s="12">
        <v>0</v>
      </c>
      <c r="O92" s="12">
        <f t="shared" si="2"/>
        <v>120</v>
      </c>
      <c r="P92" s="36">
        <v>11904000</v>
      </c>
      <c r="Q92" s="12" t="s">
        <v>123</v>
      </c>
      <c r="R92" s="36">
        <f t="shared" si="3"/>
        <v>11904000</v>
      </c>
      <c r="S92" s="12" t="s">
        <v>806</v>
      </c>
      <c r="T92" s="33" t="s">
        <v>432</v>
      </c>
      <c r="U92" s="12" t="s">
        <v>141</v>
      </c>
      <c r="V92" s="16"/>
    </row>
    <row r="93" spans="2:22" ht="102">
      <c r="B93" s="15"/>
      <c r="C93" s="12" t="s">
        <v>16</v>
      </c>
      <c r="D93" s="12" t="s">
        <v>485</v>
      </c>
      <c r="E93" s="26" t="s">
        <v>475</v>
      </c>
      <c r="F93" s="12" t="s">
        <v>477</v>
      </c>
      <c r="G93" s="11" t="s">
        <v>324</v>
      </c>
      <c r="H93" s="26" t="s">
        <v>575</v>
      </c>
      <c r="I93" s="12" t="s">
        <v>743</v>
      </c>
      <c r="J93" s="32">
        <v>53030109</v>
      </c>
      <c r="K93" s="12" t="s">
        <v>804</v>
      </c>
      <c r="L93" s="35">
        <v>45736</v>
      </c>
      <c r="M93" s="12">
        <v>4</v>
      </c>
      <c r="N93" s="12">
        <v>0</v>
      </c>
      <c r="O93" s="12">
        <f t="shared" si="2"/>
        <v>120</v>
      </c>
      <c r="P93" s="36">
        <v>22540000</v>
      </c>
      <c r="Q93" s="12" t="s">
        <v>123</v>
      </c>
      <c r="R93" s="36">
        <f t="shared" si="3"/>
        <v>22540000</v>
      </c>
      <c r="S93" s="12" t="s">
        <v>806</v>
      </c>
      <c r="T93" s="33" t="s">
        <v>391</v>
      </c>
      <c r="U93" s="12" t="s">
        <v>141</v>
      </c>
      <c r="V93" s="16"/>
    </row>
    <row r="94" spans="2:22" ht="102">
      <c r="B94" s="15"/>
      <c r="C94" s="12" t="s">
        <v>16</v>
      </c>
      <c r="D94" s="12" t="s">
        <v>485</v>
      </c>
      <c r="E94" s="26" t="s">
        <v>475</v>
      </c>
      <c r="F94" s="12" t="s">
        <v>477</v>
      </c>
      <c r="G94" s="11" t="s">
        <v>325</v>
      </c>
      <c r="H94" s="26" t="s">
        <v>575</v>
      </c>
      <c r="I94" s="12" t="s">
        <v>744</v>
      </c>
      <c r="J94" s="32">
        <v>80109395</v>
      </c>
      <c r="K94" s="12" t="s">
        <v>804</v>
      </c>
      <c r="L94" s="35">
        <v>45741</v>
      </c>
      <c r="M94" s="12">
        <v>4</v>
      </c>
      <c r="N94" s="12">
        <v>0</v>
      </c>
      <c r="O94" s="12">
        <f t="shared" si="2"/>
        <v>120</v>
      </c>
      <c r="P94" s="36">
        <v>22540000</v>
      </c>
      <c r="Q94" s="12" t="s">
        <v>123</v>
      </c>
      <c r="R94" s="36">
        <f t="shared" si="3"/>
        <v>22540000</v>
      </c>
      <c r="S94" s="12" t="s">
        <v>806</v>
      </c>
      <c r="T94" s="33" t="s">
        <v>391</v>
      </c>
      <c r="U94" s="12" t="s">
        <v>141</v>
      </c>
      <c r="V94" s="16"/>
    </row>
    <row r="95" spans="2:22" ht="102">
      <c r="B95" s="15"/>
      <c r="C95" s="12" t="s">
        <v>16</v>
      </c>
      <c r="D95" s="12" t="s">
        <v>526</v>
      </c>
      <c r="E95" s="26" t="s">
        <v>475</v>
      </c>
      <c r="F95" s="12" t="s">
        <v>477</v>
      </c>
      <c r="G95" s="11" t="s">
        <v>326</v>
      </c>
      <c r="H95" s="26" t="s">
        <v>621</v>
      </c>
      <c r="I95" s="12" t="s">
        <v>745</v>
      </c>
      <c r="J95" s="32">
        <v>1085919876</v>
      </c>
      <c r="K95" s="12" t="s">
        <v>804</v>
      </c>
      <c r="L95" s="35">
        <v>45735</v>
      </c>
      <c r="M95" s="12">
        <v>8</v>
      </c>
      <c r="N95" s="12">
        <v>0</v>
      </c>
      <c r="O95" s="12">
        <f t="shared" si="2"/>
        <v>240</v>
      </c>
      <c r="P95" s="36">
        <v>70536000</v>
      </c>
      <c r="Q95" s="12" t="s">
        <v>123</v>
      </c>
      <c r="R95" s="36">
        <f t="shared" si="3"/>
        <v>70536000</v>
      </c>
      <c r="S95" s="12" t="s">
        <v>806</v>
      </c>
      <c r="T95" s="33" t="s">
        <v>433</v>
      </c>
      <c r="U95" s="12" t="s">
        <v>141</v>
      </c>
      <c r="V95" s="16"/>
    </row>
    <row r="96" spans="2:22" ht="68">
      <c r="B96" s="15"/>
      <c r="C96" s="12" t="s">
        <v>16</v>
      </c>
      <c r="D96" s="12" t="s">
        <v>527</v>
      </c>
      <c r="E96" s="26" t="s">
        <v>475</v>
      </c>
      <c r="F96" s="12" t="s">
        <v>477</v>
      </c>
      <c r="G96" s="11" t="s">
        <v>327</v>
      </c>
      <c r="H96" s="26" t="s">
        <v>622</v>
      </c>
      <c r="I96" s="12" t="s">
        <v>746</v>
      </c>
      <c r="J96" s="32">
        <v>1127206564</v>
      </c>
      <c r="K96" s="12" t="s">
        <v>804</v>
      </c>
      <c r="L96" s="35">
        <v>45737</v>
      </c>
      <c r="M96" s="12">
        <v>4</v>
      </c>
      <c r="N96" s="12">
        <v>0</v>
      </c>
      <c r="O96" s="12">
        <f t="shared" si="2"/>
        <v>120</v>
      </c>
      <c r="P96" s="36">
        <v>24000000</v>
      </c>
      <c r="Q96" s="12" t="s">
        <v>123</v>
      </c>
      <c r="R96" s="36">
        <f t="shared" si="3"/>
        <v>24000000</v>
      </c>
      <c r="S96" s="12" t="s">
        <v>806</v>
      </c>
      <c r="T96" s="33" t="s">
        <v>434</v>
      </c>
      <c r="U96" s="12" t="s">
        <v>141</v>
      </c>
      <c r="V96" s="16"/>
    </row>
    <row r="97" spans="2:22" ht="68">
      <c r="B97" s="15"/>
      <c r="C97" s="12" t="s">
        <v>16</v>
      </c>
      <c r="D97" s="12" t="s">
        <v>481</v>
      </c>
      <c r="E97" s="26" t="s">
        <v>475</v>
      </c>
      <c r="F97" s="12" t="s">
        <v>477</v>
      </c>
      <c r="G97" s="11" t="s">
        <v>328</v>
      </c>
      <c r="H97" s="26" t="s">
        <v>623</v>
      </c>
      <c r="I97" s="12" t="s">
        <v>747</v>
      </c>
      <c r="J97" s="32">
        <v>14219045</v>
      </c>
      <c r="K97" s="12" t="s">
        <v>804</v>
      </c>
      <c r="L97" s="35">
        <v>45737</v>
      </c>
      <c r="M97" s="12">
        <v>4</v>
      </c>
      <c r="N97" s="12">
        <v>0</v>
      </c>
      <c r="O97" s="12">
        <f t="shared" si="2"/>
        <v>120</v>
      </c>
      <c r="P97" s="36">
        <v>26400000</v>
      </c>
      <c r="Q97" s="12" t="s">
        <v>123</v>
      </c>
      <c r="R97" s="36">
        <f t="shared" si="3"/>
        <v>26400000</v>
      </c>
      <c r="S97" s="12" t="s">
        <v>806</v>
      </c>
      <c r="T97" s="33" t="s">
        <v>387</v>
      </c>
      <c r="U97" s="12" t="s">
        <v>141</v>
      </c>
      <c r="V97" s="16"/>
    </row>
    <row r="98" spans="2:22" ht="85">
      <c r="B98" s="15"/>
      <c r="C98" s="12" t="s">
        <v>16</v>
      </c>
      <c r="D98" s="12" t="s">
        <v>528</v>
      </c>
      <c r="E98" s="26" t="s">
        <v>475</v>
      </c>
      <c r="F98" s="12" t="s">
        <v>477</v>
      </c>
      <c r="G98" s="11" t="s">
        <v>329</v>
      </c>
      <c r="H98" s="26" t="s">
        <v>624</v>
      </c>
      <c r="I98" s="12" t="s">
        <v>748</v>
      </c>
      <c r="J98" s="32">
        <v>80076506</v>
      </c>
      <c r="K98" s="12" t="s">
        <v>804</v>
      </c>
      <c r="L98" s="35">
        <v>45736</v>
      </c>
      <c r="M98" s="12">
        <v>4</v>
      </c>
      <c r="N98" s="12">
        <v>0</v>
      </c>
      <c r="O98" s="12">
        <f t="shared" si="2"/>
        <v>120</v>
      </c>
      <c r="P98" s="36">
        <v>22544000</v>
      </c>
      <c r="Q98" s="12" t="s">
        <v>123</v>
      </c>
      <c r="R98" s="36">
        <f t="shared" si="3"/>
        <v>22544000</v>
      </c>
      <c r="S98" s="12" t="s">
        <v>806</v>
      </c>
      <c r="T98" s="33" t="s">
        <v>435</v>
      </c>
      <c r="U98" s="12" t="s">
        <v>141</v>
      </c>
      <c r="V98" s="16"/>
    </row>
    <row r="99" spans="2:22" ht="68">
      <c r="B99" s="15"/>
      <c r="C99" s="12" t="s">
        <v>16</v>
      </c>
      <c r="D99" s="12" t="s">
        <v>512</v>
      </c>
      <c r="E99" s="26" t="s">
        <v>475</v>
      </c>
      <c r="F99" s="12" t="s">
        <v>477</v>
      </c>
      <c r="G99" s="11" t="s">
        <v>330</v>
      </c>
      <c r="H99" s="26" t="s">
        <v>607</v>
      </c>
      <c r="I99" s="12" t="s">
        <v>749</v>
      </c>
      <c r="J99" s="32">
        <v>52258090</v>
      </c>
      <c r="K99" s="12" t="s">
        <v>804</v>
      </c>
      <c r="L99" s="35">
        <v>45736</v>
      </c>
      <c r="M99" s="12">
        <v>4</v>
      </c>
      <c r="N99" s="12">
        <v>0</v>
      </c>
      <c r="O99" s="12">
        <f t="shared" si="2"/>
        <v>120</v>
      </c>
      <c r="P99" s="36">
        <v>22544000</v>
      </c>
      <c r="Q99" s="12" t="s">
        <v>123</v>
      </c>
      <c r="R99" s="36">
        <f t="shared" si="3"/>
        <v>22544000</v>
      </c>
      <c r="S99" s="12" t="s">
        <v>806</v>
      </c>
      <c r="T99" s="33" t="s">
        <v>418</v>
      </c>
      <c r="U99" s="12" t="s">
        <v>141</v>
      </c>
      <c r="V99" s="16"/>
    </row>
    <row r="100" spans="2:22" ht="85">
      <c r="B100" s="15"/>
      <c r="C100" s="12" t="s">
        <v>16</v>
      </c>
      <c r="D100" s="12" t="s">
        <v>203</v>
      </c>
      <c r="E100" s="26" t="s">
        <v>475</v>
      </c>
      <c r="F100" s="12" t="s">
        <v>477</v>
      </c>
      <c r="G100" s="11" t="s">
        <v>331</v>
      </c>
      <c r="H100" s="26" t="s">
        <v>34</v>
      </c>
      <c r="I100" s="12" t="s">
        <v>750</v>
      </c>
      <c r="J100" s="32">
        <v>79820017</v>
      </c>
      <c r="K100" s="12" t="s">
        <v>804</v>
      </c>
      <c r="L100" s="35">
        <v>45736</v>
      </c>
      <c r="M100" s="12">
        <v>4</v>
      </c>
      <c r="N100" s="12">
        <v>0</v>
      </c>
      <c r="O100" s="12">
        <f t="shared" si="2"/>
        <v>120</v>
      </c>
      <c r="P100" s="36">
        <v>11904000</v>
      </c>
      <c r="Q100" s="12" t="s">
        <v>123</v>
      </c>
      <c r="R100" s="36">
        <f t="shared" si="3"/>
        <v>11904000</v>
      </c>
      <c r="S100" s="12" t="s">
        <v>806</v>
      </c>
      <c r="T100" s="33" t="s">
        <v>227</v>
      </c>
      <c r="U100" s="12" t="s">
        <v>141</v>
      </c>
      <c r="V100" s="16"/>
    </row>
    <row r="101" spans="2:22" ht="85">
      <c r="B101" s="15"/>
      <c r="C101" s="12" t="s">
        <v>16</v>
      </c>
      <c r="D101" s="12" t="s">
        <v>203</v>
      </c>
      <c r="E101" s="26" t="s">
        <v>475</v>
      </c>
      <c r="F101" s="12" t="s">
        <v>477</v>
      </c>
      <c r="G101" s="11" t="s">
        <v>332</v>
      </c>
      <c r="H101" s="26" t="s">
        <v>34</v>
      </c>
      <c r="I101" s="12" t="s">
        <v>751</v>
      </c>
      <c r="J101" s="32">
        <v>79829843</v>
      </c>
      <c r="K101" s="12" t="s">
        <v>804</v>
      </c>
      <c r="L101" s="35">
        <v>45736</v>
      </c>
      <c r="M101" s="12">
        <v>4</v>
      </c>
      <c r="N101" s="12">
        <v>0</v>
      </c>
      <c r="O101" s="12">
        <f t="shared" si="2"/>
        <v>120</v>
      </c>
      <c r="P101" s="36">
        <v>11904000</v>
      </c>
      <c r="Q101" s="12" t="s">
        <v>123</v>
      </c>
      <c r="R101" s="36">
        <f t="shared" si="3"/>
        <v>11904000</v>
      </c>
      <c r="S101" s="12" t="s">
        <v>806</v>
      </c>
      <c r="T101" s="33" t="s">
        <v>227</v>
      </c>
      <c r="U101" s="12" t="s">
        <v>141</v>
      </c>
      <c r="V101" s="16"/>
    </row>
    <row r="102" spans="2:22" ht="102">
      <c r="B102" s="15"/>
      <c r="C102" s="12" t="s">
        <v>16</v>
      </c>
      <c r="D102" s="12" t="s">
        <v>529</v>
      </c>
      <c r="E102" s="26" t="s">
        <v>475</v>
      </c>
      <c r="F102" s="12" t="s">
        <v>477</v>
      </c>
      <c r="G102" s="11" t="s">
        <v>334</v>
      </c>
      <c r="H102" s="26" t="s">
        <v>625</v>
      </c>
      <c r="I102" s="12" t="s">
        <v>753</v>
      </c>
      <c r="J102" s="32">
        <v>1026569552</v>
      </c>
      <c r="K102" s="12" t="s">
        <v>804</v>
      </c>
      <c r="L102" s="35">
        <v>45738</v>
      </c>
      <c r="M102" s="12">
        <v>4</v>
      </c>
      <c r="N102" s="12">
        <v>0</v>
      </c>
      <c r="O102" s="12">
        <f t="shared" si="2"/>
        <v>120</v>
      </c>
      <c r="P102" s="36">
        <v>16000000</v>
      </c>
      <c r="Q102" s="12" t="s">
        <v>123</v>
      </c>
      <c r="R102" s="36">
        <f t="shared" si="3"/>
        <v>16000000</v>
      </c>
      <c r="S102" s="12" t="s">
        <v>806</v>
      </c>
      <c r="T102" s="33" t="s">
        <v>436</v>
      </c>
      <c r="U102" s="12" t="s">
        <v>141</v>
      </c>
      <c r="V102" s="16"/>
    </row>
    <row r="103" spans="2:22" ht="68">
      <c r="B103" s="15"/>
      <c r="C103" s="12" t="s">
        <v>16</v>
      </c>
      <c r="D103" s="12" t="s">
        <v>530</v>
      </c>
      <c r="E103" s="26" t="s">
        <v>475</v>
      </c>
      <c r="F103" s="12" t="s">
        <v>477</v>
      </c>
      <c r="G103" s="11" t="s">
        <v>335</v>
      </c>
      <c r="H103" s="26" t="s">
        <v>626</v>
      </c>
      <c r="I103" s="12" t="s">
        <v>754</v>
      </c>
      <c r="J103" s="32">
        <v>1032472596</v>
      </c>
      <c r="K103" s="12" t="s">
        <v>804</v>
      </c>
      <c r="L103" s="35">
        <v>45742</v>
      </c>
      <c r="M103" s="12">
        <v>4</v>
      </c>
      <c r="N103" s="12">
        <v>0</v>
      </c>
      <c r="O103" s="12">
        <f t="shared" si="2"/>
        <v>120</v>
      </c>
      <c r="P103" s="36">
        <v>19672000</v>
      </c>
      <c r="Q103" s="12" t="s">
        <v>123</v>
      </c>
      <c r="R103" s="36">
        <f t="shared" si="3"/>
        <v>19672000</v>
      </c>
      <c r="S103" s="12" t="s">
        <v>806</v>
      </c>
      <c r="T103" s="33" t="s">
        <v>437</v>
      </c>
      <c r="U103" s="12" t="s">
        <v>141</v>
      </c>
      <c r="V103" s="16"/>
    </row>
    <row r="104" spans="2:22" ht="68">
      <c r="B104" s="15"/>
      <c r="C104" s="12" t="s">
        <v>16</v>
      </c>
      <c r="D104" s="12" t="s">
        <v>531</v>
      </c>
      <c r="E104" s="26" t="s">
        <v>475</v>
      </c>
      <c r="F104" s="12" t="s">
        <v>477</v>
      </c>
      <c r="G104" s="11" t="s">
        <v>336</v>
      </c>
      <c r="H104" s="26" t="s">
        <v>626</v>
      </c>
      <c r="I104" s="12" t="s">
        <v>755</v>
      </c>
      <c r="J104" s="32">
        <v>1010229901</v>
      </c>
      <c r="K104" s="12" t="s">
        <v>804</v>
      </c>
      <c r="L104" s="35">
        <v>45741</v>
      </c>
      <c r="M104" s="12">
        <v>4</v>
      </c>
      <c r="N104" s="12">
        <v>0</v>
      </c>
      <c r="O104" s="12">
        <f t="shared" si="2"/>
        <v>120</v>
      </c>
      <c r="P104" s="36">
        <v>22544000</v>
      </c>
      <c r="Q104" s="12" t="s">
        <v>123</v>
      </c>
      <c r="R104" s="36">
        <f t="shared" si="3"/>
        <v>22544000</v>
      </c>
      <c r="S104" s="12" t="s">
        <v>806</v>
      </c>
      <c r="T104" s="33" t="s">
        <v>437</v>
      </c>
      <c r="U104" s="12" t="s">
        <v>141</v>
      </c>
      <c r="V104" s="16"/>
    </row>
    <row r="105" spans="2:22" ht="51">
      <c r="B105" s="15"/>
      <c r="C105" s="12" t="s">
        <v>16</v>
      </c>
      <c r="D105" s="12" t="s">
        <v>533</v>
      </c>
      <c r="E105" s="26" t="s">
        <v>475</v>
      </c>
      <c r="F105" s="12" t="s">
        <v>477</v>
      </c>
      <c r="G105" s="11" t="s">
        <v>338</v>
      </c>
      <c r="H105" s="26" t="s">
        <v>628</v>
      </c>
      <c r="I105" s="12" t="s">
        <v>757</v>
      </c>
      <c r="J105" s="32">
        <v>25776017</v>
      </c>
      <c r="K105" s="12" t="s">
        <v>804</v>
      </c>
      <c r="L105" s="35">
        <v>45743</v>
      </c>
      <c r="M105" s="12">
        <v>4</v>
      </c>
      <c r="N105" s="12">
        <v>0</v>
      </c>
      <c r="O105" s="12">
        <f t="shared" si="2"/>
        <v>120</v>
      </c>
      <c r="P105" s="36">
        <v>19672000</v>
      </c>
      <c r="Q105" s="12" t="s">
        <v>123</v>
      </c>
      <c r="R105" s="36">
        <f t="shared" si="3"/>
        <v>19672000</v>
      </c>
      <c r="S105" s="12" t="s">
        <v>806</v>
      </c>
      <c r="T105" s="33" t="s">
        <v>439</v>
      </c>
      <c r="U105" s="12" t="s">
        <v>141</v>
      </c>
      <c r="V105" s="16"/>
    </row>
    <row r="106" spans="2:22" ht="102">
      <c r="B106" s="15"/>
      <c r="C106" s="12" t="s">
        <v>16</v>
      </c>
      <c r="D106" s="12" t="s">
        <v>534</v>
      </c>
      <c r="E106" s="26" t="s">
        <v>475</v>
      </c>
      <c r="F106" s="12" t="s">
        <v>477</v>
      </c>
      <c r="G106" s="11" t="s">
        <v>340</v>
      </c>
      <c r="H106" s="26" t="s">
        <v>629</v>
      </c>
      <c r="I106" s="12" t="s">
        <v>759</v>
      </c>
      <c r="J106" s="32">
        <v>52783552</v>
      </c>
      <c r="K106" s="12" t="s">
        <v>804</v>
      </c>
      <c r="L106" s="35">
        <v>45742</v>
      </c>
      <c r="M106" s="12">
        <v>4</v>
      </c>
      <c r="N106" s="12">
        <v>0</v>
      </c>
      <c r="O106" s="12">
        <f t="shared" si="2"/>
        <v>120</v>
      </c>
      <c r="P106" s="36">
        <v>22544000</v>
      </c>
      <c r="Q106" s="12" t="s">
        <v>123</v>
      </c>
      <c r="R106" s="36">
        <f t="shared" si="3"/>
        <v>22544000</v>
      </c>
      <c r="S106" s="12" t="s">
        <v>806</v>
      </c>
      <c r="T106" s="33" t="s">
        <v>440</v>
      </c>
      <c r="U106" s="12" t="s">
        <v>141</v>
      </c>
      <c r="V106" s="16"/>
    </row>
    <row r="107" spans="2:22" ht="119">
      <c r="B107" s="15"/>
      <c r="C107" s="12" t="s">
        <v>16</v>
      </c>
      <c r="D107" s="12" t="s">
        <v>535</v>
      </c>
      <c r="E107" s="26" t="s">
        <v>476</v>
      </c>
      <c r="F107" s="12" t="s">
        <v>478</v>
      </c>
      <c r="G107" s="11" t="s">
        <v>341</v>
      </c>
      <c r="H107" s="26" t="s">
        <v>630</v>
      </c>
      <c r="I107" s="12" t="s">
        <v>760</v>
      </c>
      <c r="J107" s="32">
        <v>901508361</v>
      </c>
      <c r="K107" s="12" t="s">
        <v>804</v>
      </c>
      <c r="L107" s="35">
        <v>45737</v>
      </c>
      <c r="M107" s="12">
        <v>87</v>
      </c>
      <c r="N107" s="12">
        <v>0</v>
      </c>
      <c r="O107" s="12">
        <f t="shared" si="2"/>
        <v>2610</v>
      </c>
      <c r="P107" s="36">
        <v>1649841457</v>
      </c>
      <c r="Q107" s="12" t="s">
        <v>123</v>
      </c>
      <c r="R107" s="36">
        <f t="shared" si="3"/>
        <v>1649841457</v>
      </c>
      <c r="S107" s="12" t="s">
        <v>806</v>
      </c>
      <c r="T107" s="33" t="s">
        <v>441</v>
      </c>
      <c r="U107" s="12" t="s">
        <v>141</v>
      </c>
      <c r="V107" s="16"/>
    </row>
    <row r="108" spans="2:22" ht="102">
      <c r="B108" s="15"/>
      <c r="C108" s="12" t="s">
        <v>16</v>
      </c>
      <c r="D108" s="12" t="s">
        <v>536</v>
      </c>
      <c r="E108" s="26" t="s">
        <v>475</v>
      </c>
      <c r="F108" s="12" t="s">
        <v>477</v>
      </c>
      <c r="G108" s="11" t="s">
        <v>342</v>
      </c>
      <c r="H108" s="26" t="s">
        <v>631</v>
      </c>
      <c r="I108" s="12" t="s">
        <v>761</v>
      </c>
      <c r="J108" s="32">
        <v>79389118</v>
      </c>
      <c r="K108" s="12" t="s">
        <v>804</v>
      </c>
      <c r="L108" s="35">
        <v>45743</v>
      </c>
      <c r="M108" s="12">
        <v>4</v>
      </c>
      <c r="N108" s="12">
        <v>0</v>
      </c>
      <c r="O108" s="12">
        <f t="shared" si="2"/>
        <v>120</v>
      </c>
      <c r="P108" s="36">
        <v>11904000</v>
      </c>
      <c r="Q108" s="12" t="s">
        <v>123</v>
      </c>
      <c r="R108" s="36">
        <f t="shared" si="3"/>
        <v>11904000</v>
      </c>
      <c r="S108" s="12" t="s">
        <v>806</v>
      </c>
      <c r="T108" s="33" t="s">
        <v>442</v>
      </c>
      <c r="U108" s="12" t="s">
        <v>141</v>
      </c>
      <c r="V108" s="16"/>
    </row>
    <row r="109" spans="2:22" ht="85">
      <c r="B109" s="15"/>
      <c r="C109" s="12" t="s">
        <v>16</v>
      </c>
      <c r="D109" s="12" t="s">
        <v>537</v>
      </c>
      <c r="E109" s="26" t="s">
        <v>475</v>
      </c>
      <c r="F109" s="12" t="s">
        <v>477</v>
      </c>
      <c r="G109" s="11" t="s">
        <v>343</v>
      </c>
      <c r="H109" s="26" t="s">
        <v>632</v>
      </c>
      <c r="I109" s="12" t="s">
        <v>762</v>
      </c>
      <c r="J109" s="32">
        <v>79887993</v>
      </c>
      <c r="K109" s="12" t="s">
        <v>804</v>
      </c>
      <c r="L109" s="35">
        <v>45741</v>
      </c>
      <c r="M109" s="12">
        <v>4</v>
      </c>
      <c r="N109" s="12">
        <v>0</v>
      </c>
      <c r="O109" s="12">
        <f t="shared" si="2"/>
        <v>120</v>
      </c>
      <c r="P109" s="36">
        <v>11904000</v>
      </c>
      <c r="Q109" s="12" t="s">
        <v>123</v>
      </c>
      <c r="R109" s="36">
        <f t="shared" si="3"/>
        <v>11904000</v>
      </c>
      <c r="S109" s="12" t="s">
        <v>806</v>
      </c>
      <c r="T109" s="33" t="s">
        <v>443</v>
      </c>
      <c r="U109" s="12" t="s">
        <v>141</v>
      </c>
      <c r="V109" s="16"/>
    </row>
    <row r="110" spans="2:22" ht="119">
      <c r="B110" s="15"/>
      <c r="C110" s="12" t="s">
        <v>16</v>
      </c>
      <c r="D110" s="12" t="s">
        <v>538</v>
      </c>
      <c r="E110" s="26" t="s">
        <v>475</v>
      </c>
      <c r="F110" s="12" t="s">
        <v>477</v>
      </c>
      <c r="G110" s="11" t="s">
        <v>344</v>
      </c>
      <c r="H110" s="26" t="s">
        <v>633</v>
      </c>
      <c r="I110" s="12" t="s">
        <v>763</v>
      </c>
      <c r="J110" s="32">
        <v>1033783025</v>
      </c>
      <c r="K110" s="12" t="s">
        <v>804</v>
      </c>
      <c r="L110" s="35">
        <v>45741</v>
      </c>
      <c r="M110" s="12">
        <v>4</v>
      </c>
      <c r="N110" s="12">
        <v>0</v>
      </c>
      <c r="O110" s="12">
        <f t="shared" si="2"/>
        <v>120</v>
      </c>
      <c r="P110" s="36">
        <v>21200000</v>
      </c>
      <c r="Q110" s="12" t="s">
        <v>123</v>
      </c>
      <c r="R110" s="36">
        <f t="shared" si="3"/>
        <v>21200000</v>
      </c>
      <c r="S110" s="12" t="s">
        <v>806</v>
      </c>
      <c r="T110" s="33" t="s">
        <v>444</v>
      </c>
      <c r="U110" s="12" t="s">
        <v>141</v>
      </c>
      <c r="V110" s="16"/>
    </row>
    <row r="111" spans="2:22" ht="136">
      <c r="B111" s="15"/>
      <c r="C111" s="12" t="s">
        <v>16</v>
      </c>
      <c r="D111" s="12" t="s">
        <v>540</v>
      </c>
      <c r="E111" s="26" t="s">
        <v>475</v>
      </c>
      <c r="F111" s="12" t="s">
        <v>477</v>
      </c>
      <c r="G111" s="11" t="s">
        <v>348</v>
      </c>
      <c r="H111" s="26" t="s">
        <v>635</v>
      </c>
      <c r="I111" s="12" t="s">
        <v>767</v>
      </c>
      <c r="J111" s="32">
        <v>1010206761</v>
      </c>
      <c r="K111" s="12" t="s">
        <v>804</v>
      </c>
      <c r="L111" s="35">
        <v>45743</v>
      </c>
      <c r="M111" s="12">
        <v>4</v>
      </c>
      <c r="N111" s="12">
        <v>0</v>
      </c>
      <c r="O111" s="12">
        <f t="shared" si="2"/>
        <v>120</v>
      </c>
      <c r="P111" s="36">
        <v>22544000</v>
      </c>
      <c r="Q111" s="12" t="s">
        <v>123</v>
      </c>
      <c r="R111" s="36">
        <f t="shared" si="3"/>
        <v>22544000</v>
      </c>
      <c r="S111" s="12" t="s">
        <v>806</v>
      </c>
      <c r="T111" s="33" t="s">
        <v>446</v>
      </c>
      <c r="U111" s="12" t="s">
        <v>141</v>
      </c>
      <c r="V111" s="16"/>
    </row>
    <row r="112" spans="2:22" ht="68">
      <c r="B112" s="15"/>
      <c r="C112" s="12" t="s">
        <v>16</v>
      </c>
      <c r="D112" s="12" t="s">
        <v>541</v>
      </c>
      <c r="E112" s="26" t="s">
        <v>475</v>
      </c>
      <c r="F112" s="12" t="s">
        <v>477</v>
      </c>
      <c r="G112" s="11" t="s">
        <v>349</v>
      </c>
      <c r="H112" s="26" t="s">
        <v>636</v>
      </c>
      <c r="I112" s="12" t="s">
        <v>768</v>
      </c>
      <c r="J112" s="32">
        <v>1032500913</v>
      </c>
      <c r="K112" s="12" t="s">
        <v>804</v>
      </c>
      <c r="L112" s="35">
        <v>45741</v>
      </c>
      <c r="M112" s="12">
        <v>4</v>
      </c>
      <c r="N112" s="12">
        <v>0</v>
      </c>
      <c r="O112" s="12">
        <f t="shared" si="2"/>
        <v>120</v>
      </c>
      <c r="P112" s="36">
        <v>14000000</v>
      </c>
      <c r="Q112" s="12" t="s">
        <v>123</v>
      </c>
      <c r="R112" s="36">
        <f t="shared" si="3"/>
        <v>14000000</v>
      </c>
      <c r="S112" s="12" t="s">
        <v>806</v>
      </c>
      <c r="T112" s="33" t="s">
        <v>447</v>
      </c>
      <c r="U112" s="12" t="s">
        <v>141</v>
      </c>
      <c r="V112" s="16"/>
    </row>
    <row r="113" spans="2:22" ht="136">
      <c r="B113" s="15"/>
      <c r="C113" s="12" t="s">
        <v>16</v>
      </c>
      <c r="D113" s="12" t="s">
        <v>203</v>
      </c>
      <c r="E113" s="26" t="s">
        <v>475</v>
      </c>
      <c r="F113" s="12" t="s">
        <v>477</v>
      </c>
      <c r="G113" s="11" t="s">
        <v>350</v>
      </c>
      <c r="H113" s="26" t="s">
        <v>577</v>
      </c>
      <c r="I113" s="12" t="s">
        <v>769</v>
      </c>
      <c r="J113" s="32">
        <v>79796360</v>
      </c>
      <c r="K113" s="12" t="s">
        <v>804</v>
      </c>
      <c r="L113" s="35">
        <v>45744</v>
      </c>
      <c r="M113" s="12">
        <v>4</v>
      </c>
      <c r="N113" s="12">
        <v>0</v>
      </c>
      <c r="O113" s="12">
        <f t="shared" si="2"/>
        <v>120</v>
      </c>
      <c r="P113" s="36">
        <v>11904000</v>
      </c>
      <c r="Q113" s="12" t="s">
        <v>123</v>
      </c>
      <c r="R113" s="36">
        <f t="shared" si="3"/>
        <v>11904000</v>
      </c>
      <c r="S113" s="12" t="s">
        <v>806</v>
      </c>
      <c r="T113" s="33" t="s">
        <v>227</v>
      </c>
      <c r="U113" s="12" t="s">
        <v>141</v>
      </c>
      <c r="V113" s="16"/>
    </row>
    <row r="114" spans="2:22" ht="85">
      <c r="B114" s="15"/>
      <c r="C114" s="12" t="s">
        <v>16</v>
      </c>
      <c r="D114" s="12" t="s">
        <v>542</v>
      </c>
      <c r="E114" s="26" t="s">
        <v>475</v>
      </c>
      <c r="F114" s="12" t="s">
        <v>477</v>
      </c>
      <c r="G114" s="11" t="s">
        <v>351</v>
      </c>
      <c r="H114" s="26" t="s">
        <v>637</v>
      </c>
      <c r="I114" s="12" t="s">
        <v>770</v>
      </c>
      <c r="J114" s="32">
        <v>1000286897</v>
      </c>
      <c r="K114" s="12" t="s">
        <v>804</v>
      </c>
      <c r="L114" s="35">
        <v>45744</v>
      </c>
      <c r="M114" s="12">
        <v>4</v>
      </c>
      <c r="N114" s="12">
        <v>0</v>
      </c>
      <c r="O114" s="12">
        <f t="shared" si="2"/>
        <v>120</v>
      </c>
      <c r="P114" s="36">
        <v>11904000</v>
      </c>
      <c r="Q114" s="12" t="s">
        <v>123</v>
      </c>
      <c r="R114" s="36">
        <f t="shared" si="3"/>
        <v>11904000</v>
      </c>
      <c r="S114" s="12" t="s">
        <v>806</v>
      </c>
      <c r="T114" s="33" t="s">
        <v>448</v>
      </c>
      <c r="U114" s="12" t="s">
        <v>141</v>
      </c>
      <c r="V114" s="16"/>
    </row>
    <row r="115" spans="2:22" ht="68">
      <c r="B115" s="15"/>
      <c r="C115" s="12" t="s">
        <v>16</v>
      </c>
      <c r="D115" s="12" t="s">
        <v>543</v>
      </c>
      <c r="E115" s="26" t="s">
        <v>475</v>
      </c>
      <c r="F115" s="12" t="s">
        <v>477</v>
      </c>
      <c r="G115" s="11" t="s">
        <v>352</v>
      </c>
      <c r="H115" s="26" t="s">
        <v>638</v>
      </c>
      <c r="I115" s="12" t="s">
        <v>771</v>
      </c>
      <c r="J115" s="32">
        <v>1030561415</v>
      </c>
      <c r="K115" s="12" t="s">
        <v>804</v>
      </c>
      <c r="L115" s="35">
        <v>45743</v>
      </c>
      <c r="M115" s="12">
        <v>4</v>
      </c>
      <c r="N115" s="12">
        <v>0</v>
      </c>
      <c r="O115" s="12">
        <f t="shared" si="2"/>
        <v>120</v>
      </c>
      <c r="P115" s="36">
        <v>14000000</v>
      </c>
      <c r="Q115" s="12" t="s">
        <v>123</v>
      </c>
      <c r="R115" s="36">
        <f t="shared" si="3"/>
        <v>14000000</v>
      </c>
      <c r="S115" s="12" t="s">
        <v>806</v>
      </c>
      <c r="T115" s="33" t="s">
        <v>449</v>
      </c>
      <c r="U115" s="12" t="s">
        <v>141</v>
      </c>
      <c r="V115" s="16"/>
    </row>
    <row r="116" spans="2:22" ht="68">
      <c r="B116" s="15"/>
      <c r="C116" s="12" t="s">
        <v>16</v>
      </c>
      <c r="D116" s="12" t="s">
        <v>512</v>
      </c>
      <c r="E116" s="26" t="s">
        <v>475</v>
      </c>
      <c r="F116" s="12" t="s">
        <v>477</v>
      </c>
      <c r="G116" s="11" t="s">
        <v>354</v>
      </c>
      <c r="H116" s="26" t="s">
        <v>607</v>
      </c>
      <c r="I116" s="12" t="s">
        <v>773</v>
      </c>
      <c r="J116" s="32">
        <v>80152980</v>
      </c>
      <c r="K116" s="12" t="s">
        <v>804</v>
      </c>
      <c r="L116" s="35">
        <v>45744</v>
      </c>
      <c r="M116" s="12">
        <v>4</v>
      </c>
      <c r="N116" s="12">
        <v>0</v>
      </c>
      <c r="O116" s="12">
        <f t="shared" si="2"/>
        <v>120</v>
      </c>
      <c r="P116" s="36">
        <v>22544000</v>
      </c>
      <c r="Q116" s="12" t="s">
        <v>123</v>
      </c>
      <c r="R116" s="36">
        <f t="shared" si="3"/>
        <v>22544000</v>
      </c>
      <c r="S116" s="12" t="s">
        <v>806</v>
      </c>
      <c r="T116" s="33" t="s">
        <v>418</v>
      </c>
      <c r="U116" s="12" t="s">
        <v>141</v>
      </c>
      <c r="V116" s="16"/>
    </row>
    <row r="117" spans="2:22" ht="102">
      <c r="B117" s="15"/>
      <c r="C117" s="12" t="s">
        <v>16</v>
      </c>
      <c r="D117" s="12" t="s">
        <v>547</v>
      </c>
      <c r="E117" s="26" t="s">
        <v>475</v>
      </c>
      <c r="F117" s="12" t="s">
        <v>477</v>
      </c>
      <c r="G117" s="11" t="s">
        <v>357</v>
      </c>
      <c r="H117" s="26" t="s">
        <v>642</v>
      </c>
      <c r="I117" s="12" t="s">
        <v>776</v>
      </c>
      <c r="J117" s="32">
        <v>1018507098</v>
      </c>
      <c r="K117" s="12" t="s">
        <v>804</v>
      </c>
      <c r="L117" s="35">
        <v>45744</v>
      </c>
      <c r="M117" s="12">
        <v>4</v>
      </c>
      <c r="N117" s="12">
        <v>0</v>
      </c>
      <c r="O117" s="12">
        <f t="shared" si="2"/>
        <v>120</v>
      </c>
      <c r="P117" s="36">
        <v>22544000</v>
      </c>
      <c r="Q117" s="12" t="s">
        <v>123</v>
      </c>
      <c r="R117" s="36">
        <f t="shared" si="3"/>
        <v>22544000</v>
      </c>
      <c r="S117" s="12" t="s">
        <v>806</v>
      </c>
      <c r="T117" s="33" t="s">
        <v>453</v>
      </c>
      <c r="U117" s="12" t="s">
        <v>141</v>
      </c>
      <c r="V117" s="16"/>
    </row>
    <row r="118" spans="2:22" ht="136">
      <c r="B118" s="15"/>
      <c r="C118" s="12" t="s">
        <v>16</v>
      </c>
      <c r="D118" s="12" t="s">
        <v>548</v>
      </c>
      <c r="E118" s="26" t="s">
        <v>475</v>
      </c>
      <c r="F118" s="12" t="s">
        <v>477</v>
      </c>
      <c r="G118" s="11" t="s">
        <v>358</v>
      </c>
      <c r="H118" s="26" t="s">
        <v>643</v>
      </c>
      <c r="I118" s="12" t="s">
        <v>777</v>
      </c>
      <c r="J118" s="32">
        <v>80237912</v>
      </c>
      <c r="K118" s="12" t="s">
        <v>804</v>
      </c>
      <c r="L118" s="35">
        <v>45744</v>
      </c>
      <c r="M118" s="12">
        <v>8</v>
      </c>
      <c r="N118" s="12">
        <v>0</v>
      </c>
      <c r="O118" s="12">
        <f t="shared" si="2"/>
        <v>240</v>
      </c>
      <c r="P118" s="36">
        <v>84000000</v>
      </c>
      <c r="Q118" s="12" t="s">
        <v>123</v>
      </c>
      <c r="R118" s="36">
        <f t="shared" si="3"/>
        <v>84000000</v>
      </c>
      <c r="S118" s="12" t="s">
        <v>806</v>
      </c>
      <c r="T118" s="33" t="s">
        <v>454</v>
      </c>
      <c r="U118" s="12" t="s">
        <v>141</v>
      </c>
      <c r="V118" s="16"/>
    </row>
    <row r="119" spans="2:22" ht="119">
      <c r="B119" s="15"/>
      <c r="C119" s="12" t="s">
        <v>16</v>
      </c>
      <c r="D119" s="12" t="s">
        <v>549</v>
      </c>
      <c r="E119" s="26" t="s">
        <v>475</v>
      </c>
      <c r="F119" s="12" t="s">
        <v>477</v>
      </c>
      <c r="G119" s="11" t="s">
        <v>359</v>
      </c>
      <c r="H119" s="26" t="s">
        <v>644</v>
      </c>
      <c r="I119" s="12" t="s">
        <v>778</v>
      </c>
      <c r="J119" s="32">
        <v>79400363</v>
      </c>
      <c r="K119" s="12" t="s">
        <v>804</v>
      </c>
      <c r="L119" s="35">
        <v>45744</v>
      </c>
      <c r="M119" s="12">
        <v>4</v>
      </c>
      <c r="N119" s="12">
        <v>0</v>
      </c>
      <c r="O119" s="12">
        <f t="shared" si="2"/>
        <v>120</v>
      </c>
      <c r="P119" s="36">
        <v>3500000</v>
      </c>
      <c r="Q119" s="12" t="s">
        <v>123</v>
      </c>
      <c r="R119" s="36">
        <f t="shared" si="3"/>
        <v>3500000</v>
      </c>
      <c r="S119" s="12" t="s">
        <v>806</v>
      </c>
      <c r="T119" s="33" t="s">
        <v>455</v>
      </c>
      <c r="U119" s="12" t="s">
        <v>141</v>
      </c>
      <c r="V119" s="16"/>
    </row>
    <row r="120" spans="2:22" ht="68">
      <c r="B120" s="15"/>
      <c r="C120" s="12" t="s">
        <v>16</v>
      </c>
      <c r="D120" s="12" t="s">
        <v>550</v>
      </c>
      <c r="E120" s="26" t="s">
        <v>475</v>
      </c>
      <c r="F120" s="12" t="s">
        <v>477</v>
      </c>
      <c r="G120" s="11" t="s">
        <v>360</v>
      </c>
      <c r="H120" s="26" t="s">
        <v>645</v>
      </c>
      <c r="I120" s="12" t="s">
        <v>779</v>
      </c>
      <c r="J120" s="32">
        <v>1024563146</v>
      </c>
      <c r="K120" s="12" t="s">
        <v>804</v>
      </c>
      <c r="L120" s="35">
        <v>45744</v>
      </c>
      <c r="M120" s="12">
        <v>4</v>
      </c>
      <c r="N120" s="12">
        <v>0</v>
      </c>
      <c r="O120" s="12">
        <f t="shared" si="2"/>
        <v>120</v>
      </c>
      <c r="P120" s="36">
        <v>24000000</v>
      </c>
      <c r="Q120" s="12" t="s">
        <v>123</v>
      </c>
      <c r="R120" s="36">
        <f t="shared" si="3"/>
        <v>24000000</v>
      </c>
      <c r="S120" s="12" t="s">
        <v>806</v>
      </c>
      <c r="T120" s="33" t="s">
        <v>456</v>
      </c>
      <c r="U120" s="12" t="s">
        <v>141</v>
      </c>
      <c r="V120" s="16"/>
    </row>
    <row r="121" spans="2:22" ht="119">
      <c r="B121" s="15"/>
      <c r="C121" s="12" t="s">
        <v>16</v>
      </c>
      <c r="D121" s="12" t="s">
        <v>553</v>
      </c>
      <c r="E121" s="26" t="s">
        <v>475</v>
      </c>
      <c r="F121" s="12" t="s">
        <v>477</v>
      </c>
      <c r="G121" s="11" t="s">
        <v>363</v>
      </c>
      <c r="H121" s="26" t="s">
        <v>648</v>
      </c>
      <c r="I121" s="12" t="s">
        <v>782</v>
      </c>
      <c r="J121" s="32">
        <v>1005753181</v>
      </c>
      <c r="K121" s="12" t="s">
        <v>804</v>
      </c>
      <c r="L121" s="35">
        <v>45744</v>
      </c>
      <c r="M121" s="12">
        <v>4</v>
      </c>
      <c r="N121" s="12">
        <v>0</v>
      </c>
      <c r="O121" s="12">
        <f t="shared" si="2"/>
        <v>120</v>
      </c>
      <c r="P121" s="36">
        <v>14000000</v>
      </c>
      <c r="Q121" s="12" t="s">
        <v>123</v>
      </c>
      <c r="R121" s="36">
        <f t="shared" si="3"/>
        <v>14000000</v>
      </c>
      <c r="S121" s="12" t="s">
        <v>806</v>
      </c>
      <c r="T121" s="33" t="s">
        <v>459</v>
      </c>
      <c r="U121" s="12" t="s">
        <v>141</v>
      </c>
      <c r="V121" s="16"/>
    </row>
    <row r="122" spans="2:22" ht="23" customHeight="1" thickBot="1">
      <c r="B122" s="20"/>
      <c r="C122" s="21"/>
      <c r="D122" s="21"/>
      <c r="E122" s="22"/>
      <c r="F122" s="22"/>
      <c r="G122" s="22"/>
      <c r="H122" s="23"/>
      <c r="I122" s="22"/>
      <c r="J122" s="21"/>
      <c r="K122" s="21"/>
      <c r="L122" s="21"/>
      <c r="M122" s="21"/>
      <c r="N122" s="21"/>
      <c r="O122" s="21"/>
      <c r="P122" s="24"/>
      <c r="Q122" s="21"/>
      <c r="R122" s="24"/>
      <c r="S122" s="21"/>
      <c r="T122" s="22"/>
      <c r="U122" s="21"/>
      <c r="V122" s="25"/>
    </row>
  </sheetData>
  <mergeCells count="3">
    <mergeCell ref="C5:U5"/>
    <mergeCell ref="C6:U6"/>
    <mergeCell ref="C7:U7"/>
  </mergeCells>
  <hyperlinks>
    <hyperlink ref="E9" location="_ftn1" display="_ftn1" xr:uid="{FDE58C2D-A85E-024D-B3DB-718E431C87EA}"/>
    <hyperlink ref="F9" location="_ftn2" display="_ftn2" xr:uid="{90CCFA92-3A70-BB48-A4AB-038BECE554EA}"/>
  </hyperlinks>
  <printOptions horizontalCentered="1" verticalCentered="1"/>
  <pageMargins left="0.7" right="0.7" top="0.75" bottom="0.75" header="0.3" footer="0.3"/>
  <pageSetup scale="16"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14091-7FC1-A047-8599-FAE8FFC623FC}">
  <sheetPr>
    <pageSetUpPr fitToPage="1"/>
  </sheetPr>
  <dimension ref="B3:V164"/>
  <sheetViews>
    <sheetView showGridLines="0" zoomScale="140" zoomScaleNormal="44" workbookViewId="0">
      <selection activeCell="H10" sqref="H10"/>
    </sheetView>
  </sheetViews>
  <sheetFormatPr baseColWidth="10" defaultRowHeight="16"/>
  <cols>
    <col min="1" max="1" width="10.83203125" style="2"/>
    <col min="2" max="2" width="4.5" style="2" customWidth="1"/>
    <col min="3" max="3" width="12.1640625" style="2" bestFit="1" customWidth="1"/>
    <col min="4" max="4" width="31.1640625" style="2" bestFit="1" customWidth="1"/>
    <col min="5" max="5" width="25" style="1" customWidth="1"/>
    <col min="6" max="6" width="26.83203125" style="1" customWidth="1"/>
    <col min="7" max="7" width="18.5" style="1" customWidth="1"/>
    <col min="8" max="8" width="62.1640625" style="4" customWidth="1"/>
    <col min="9" max="9" width="21.6640625" style="1" customWidth="1"/>
    <col min="10" max="10" width="16.6640625" style="2" customWidth="1"/>
    <col min="11" max="11" width="31.6640625" style="2" customWidth="1"/>
    <col min="12" max="12" width="13.6640625" style="2" customWidth="1"/>
    <col min="13" max="14" width="17.83203125" style="2" customWidth="1"/>
    <col min="15" max="15" width="16.6640625" style="2" customWidth="1"/>
    <col min="16" max="16" width="16.5" style="3" customWidth="1"/>
    <col min="17" max="17" width="9.6640625" style="2" customWidth="1"/>
    <col min="18" max="18" width="17.5" style="3" customWidth="1"/>
    <col min="19" max="19" width="28.83203125" style="2" customWidth="1"/>
    <col min="20" max="20" width="52.83203125" style="1" customWidth="1"/>
    <col min="21" max="21" width="69.6640625" style="2" customWidth="1"/>
    <col min="22" max="22" width="4.6640625" style="2" customWidth="1"/>
    <col min="23" max="16384" width="10.83203125" style="2"/>
  </cols>
  <sheetData>
    <row r="3" spans="2:22" ht="17" thickBot="1"/>
    <row r="4" spans="2:22" ht="23">
      <c r="B4" s="13"/>
      <c r="C4" s="28"/>
      <c r="D4" s="28"/>
      <c r="E4" s="29"/>
      <c r="F4" s="29"/>
      <c r="G4" s="29"/>
      <c r="H4" s="30"/>
      <c r="I4" s="29"/>
      <c r="J4" s="28"/>
      <c r="K4" s="28"/>
      <c r="L4" s="28"/>
      <c r="M4" s="28"/>
      <c r="N4" s="28"/>
      <c r="O4" s="28"/>
      <c r="P4" s="31"/>
      <c r="Q4" s="28"/>
      <c r="R4" s="31"/>
      <c r="S4" s="28"/>
      <c r="T4" s="29"/>
      <c r="U4" s="28"/>
      <c r="V4" s="14"/>
    </row>
    <row r="5" spans="2:22" ht="23">
      <c r="B5" s="15"/>
      <c r="C5" s="46" t="s">
        <v>241</v>
      </c>
      <c r="D5" s="46"/>
      <c r="E5" s="46"/>
      <c r="F5" s="46"/>
      <c r="G5" s="46"/>
      <c r="H5" s="46"/>
      <c r="I5" s="46"/>
      <c r="J5" s="46"/>
      <c r="K5" s="46"/>
      <c r="L5" s="46"/>
      <c r="M5" s="46"/>
      <c r="N5" s="46"/>
      <c r="O5" s="46"/>
      <c r="P5" s="46"/>
      <c r="Q5" s="46"/>
      <c r="R5" s="46"/>
      <c r="S5" s="46"/>
      <c r="T5" s="46"/>
      <c r="U5" s="46"/>
      <c r="V5" s="16"/>
    </row>
    <row r="6" spans="2:22" ht="23">
      <c r="B6" s="15"/>
      <c r="C6" s="46" t="s">
        <v>855</v>
      </c>
      <c r="D6" s="46"/>
      <c r="E6" s="46"/>
      <c r="F6" s="46"/>
      <c r="G6" s="46"/>
      <c r="H6" s="46"/>
      <c r="I6" s="46"/>
      <c r="J6" s="46"/>
      <c r="K6" s="46"/>
      <c r="L6" s="46"/>
      <c r="M6" s="46"/>
      <c r="N6" s="46"/>
      <c r="O6" s="46"/>
      <c r="P6" s="46"/>
      <c r="Q6" s="46"/>
      <c r="R6" s="46"/>
      <c r="S6" s="46"/>
      <c r="T6" s="46"/>
      <c r="U6" s="46"/>
      <c r="V6" s="16"/>
    </row>
    <row r="7" spans="2:22" ht="23">
      <c r="B7" s="15"/>
      <c r="C7" s="46">
        <v>2025</v>
      </c>
      <c r="D7" s="46"/>
      <c r="E7" s="46"/>
      <c r="F7" s="46"/>
      <c r="G7" s="46"/>
      <c r="H7" s="46"/>
      <c r="I7" s="46"/>
      <c r="J7" s="46"/>
      <c r="K7" s="46"/>
      <c r="L7" s="46"/>
      <c r="M7" s="46"/>
      <c r="N7" s="46"/>
      <c r="O7" s="46"/>
      <c r="P7" s="46"/>
      <c r="Q7" s="46"/>
      <c r="R7" s="46"/>
      <c r="S7" s="46"/>
      <c r="T7" s="46"/>
      <c r="U7" s="46"/>
      <c r="V7" s="16"/>
    </row>
    <row r="8" spans="2:22">
      <c r="B8" s="15"/>
      <c r="P8" s="17"/>
      <c r="R8" s="17"/>
      <c r="V8" s="16"/>
    </row>
    <row r="9" spans="2:22" s="1" customFormat="1" ht="112" customHeight="1">
      <c r="B9" s="18"/>
      <c r="C9" s="5" t="s">
        <v>0</v>
      </c>
      <c r="D9" s="5" t="s">
        <v>1</v>
      </c>
      <c r="E9" s="6" t="s">
        <v>2</v>
      </c>
      <c r="F9" s="6" t="s">
        <v>3</v>
      </c>
      <c r="G9" s="6" t="s">
        <v>4</v>
      </c>
      <c r="H9" s="6" t="s">
        <v>5</v>
      </c>
      <c r="I9" s="5" t="s">
        <v>6</v>
      </c>
      <c r="J9" s="5" t="s">
        <v>122</v>
      </c>
      <c r="K9" s="5" t="s">
        <v>7</v>
      </c>
      <c r="L9" s="7" t="s">
        <v>8</v>
      </c>
      <c r="M9" s="5" t="s">
        <v>137</v>
      </c>
      <c r="N9" s="5" t="s">
        <v>159</v>
      </c>
      <c r="O9" s="5" t="s">
        <v>138</v>
      </c>
      <c r="P9" s="8" t="s">
        <v>10</v>
      </c>
      <c r="Q9" s="9" t="s">
        <v>11</v>
      </c>
      <c r="R9" s="8" t="s">
        <v>12</v>
      </c>
      <c r="S9" s="5" t="s">
        <v>13</v>
      </c>
      <c r="T9" s="5" t="s">
        <v>14</v>
      </c>
      <c r="U9" s="5" t="s">
        <v>15</v>
      </c>
      <c r="V9" s="19"/>
    </row>
    <row r="10" spans="2:22" ht="51">
      <c r="B10" s="15"/>
      <c r="C10" s="12" t="s">
        <v>16</v>
      </c>
      <c r="D10" s="12" t="s">
        <v>479</v>
      </c>
      <c r="E10" s="11" t="s">
        <v>475</v>
      </c>
      <c r="F10" s="11" t="s">
        <v>477</v>
      </c>
      <c r="G10" s="32" t="s">
        <v>242</v>
      </c>
      <c r="H10" s="26" t="s">
        <v>30</v>
      </c>
      <c r="I10" s="12" t="s">
        <v>661</v>
      </c>
      <c r="J10" s="32">
        <v>19250295</v>
      </c>
      <c r="K10" s="12" t="s">
        <v>804</v>
      </c>
      <c r="L10" s="35">
        <v>45748</v>
      </c>
      <c r="M10" s="12">
        <v>4</v>
      </c>
      <c r="N10" s="12">
        <v>0</v>
      </c>
      <c r="O10" s="12">
        <f>M10*30+N10</f>
        <v>120</v>
      </c>
      <c r="P10" s="36">
        <v>14000000</v>
      </c>
      <c r="Q10" s="12" t="s">
        <v>123</v>
      </c>
      <c r="R10" s="36">
        <f>+P10</f>
        <v>14000000</v>
      </c>
      <c r="S10" s="12" t="s">
        <v>806</v>
      </c>
      <c r="T10" s="33" t="s">
        <v>385</v>
      </c>
      <c r="U10" s="12" t="s">
        <v>141</v>
      </c>
      <c r="V10" s="16"/>
    </row>
    <row r="11" spans="2:22" ht="85">
      <c r="B11" s="15"/>
      <c r="C11" s="12" t="s">
        <v>16</v>
      </c>
      <c r="D11" s="12" t="s">
        <v>203</v>
      </c>
      <c r="E11" s="11" t="s">
        <v>475</v>
      </c>
      <c r="F11" s="11" t="s">
        <v>477</v>
      </c>
      <c r="G11" s="32" t="s">
        <v>243</v>
      </c>
      <c r="H11" s="26" t="s">
        <v>569</v>
      </c>
      <c r="I11" s="12" t="s">
        <v>662</v>
      </c>
      <c r="J11" s="32">
        <v>1022982488</v>
      </c>
      <c r="K11" s="12" t="s">
        <v>804</v>
      </c>
      <c r="L11" s="35">
        <v>45727</v>
      </c>
      <c r="M11" s="12">
        <v>4</v>
      </c>
      <c r="N11" s="12">
        <v>0</v>
      </c>
      <c r="O11" s="12">
        <f t="shared" ref="O11:O74" si="0">M11*30+N11</f>
        <v>120</v>
      </c>
      <c r="P11" s="36">
        <v>11904000</v>
      </c>
      <c r="Q11" s="12" t="s">
        <v>123</v>
      </c>
      <c r="R11" s="36">
        <f t="shared" ref="R11:R74" si="1">+P11</f>
        <v>11904000</v>
      </c>
      <c r="S11" s="12" t="s">
        <v>806</v>
      </c>
      <c r="T11" s="33" t="s">
        <v>227</v>
      </c>
      <c r="U11" s="12" t="s">
        <v>141</v>
      </c>
      <c r="V11" s="16"/>
    </row>
    <row r="12" spans="2:22" ht="85">
      <c r="B12" s="15"/>
      <c r="C12" s="12" t="s">
        <v>16</v>
      </c>
      <c r="D12" s="12" t="s">
        <v>203</v>
      </c>
      <c r="E12" s="11" t="s">
        <v>475</v>
      </c>
      <c r="F12" s="11" t="s">
        <v>477</v>
      </c>
      <c r="G12" s="32" t="s">
        <v>244</v>
      </c>
      <c r="H12" s="26" t="s">
        <v>569</v>
      </c>
      <c r="I12" s="12" t="s">
        <v>663</v>
      </c>
      <c r="J12" s="32">
        <v>52132746</v>
      </c>
      <c r="K12" s="12" t="s">
        <v>804</v>
      </c>
      <c r="L12" s="35">
        <v>45723</v>
      </c>
      <c r="M12" s="12">
        <v>4</v>
      </c>
      <c r="N12" s="12">
        <v>0</v>
      </c>
      <c r="O12" s="12">
        <f t="shared" si="0"/>
        <v>120</v>
      </c>
      <c r="P12" s="36">
        <v>11904000</v>
      </c>
      <c r="Q12" s="12" t="s">
        <v>123</v>
      </c>
      <c r="R12" s="36">
        <f t="shared" si="1"/>
        <v>11904000</v>
      </c>
      <c r="S12" s="12" t="s">
        <v>806</v>
      </c>
      <c r="T12" s="33" t="s">
        <v>227</v>
      </c>
      <c r="U12" s="12" t="s">
        <v>141</v>
      </c>
      <c r="V12" s="16"/>
    </row>
    <row r="13" spans="2:22" ht="85">
      <c r="B13" s="15"/>
      <c r="C13" s="12" t="s">
        <v>16</v>
      </c>
      <c r="D13" s="12" t="s">
        <v>203</v>
      </c>
      <c r="E13" s="11" t="s">
        <v>475</v>
      </c>
      <c r="F13" s="11" t="s">
        <v>477</v>
      </c>
      <c r="G13" s="32" t="s">
        <v>245</v>
      </c>
      <c r="H13" s="26" t="s">
        <v>569</v>
      </c>
      <c r="I13" s="12" t="s">
        <v>664</v>
      </c>
      <c r="J13" s="32">
        <v>52799008</v>
      </c>
      <c r="K13" s="12" t="s">
        <v>804</v>
      </c>
      <c r="L13" s="35">
        <v>45722</v>
      </c>
      <c r="M13" s="12">
        <v>4</v>
      </c>
      <c r="N13" s="12">
        <v>0</v>
      </c>
      <c r="O13" s="12">
        <f t="shared" si="0"/>
        <v>120</v>
      </c>
      <c r="P13" s="36">
        <v>11904000</v>
      </c>
      <c r="Q13" s="12" t="s">
        <v>123</v>
      </c>
      <c r="R13" s="36">
        <f t="shared" si="1"/>
        <v>11904000</v>
      </c>
      <c r="S13" s="12" t="s">
        <v>806</v>
      </c>
      <c r="T13" s="33" t="s">
        <v>227</v>
      </c>
      <c r="U13" s="12" t="s">
        <v>141</v>
      </c>
      <c r="V13" s="16"/>
    </row>
    <row r="14" spans="2:22" ht="68">
      <c r="B14" s="15"/>
      <c r="C14" s="12" t="s">
        <v>16</v>
      </c>
      <c r="D14" s="12" t="s">
        <v>480</v>
      </c>
      <c r="E14" s="11" t="s">
        <v>475</v>
      </c>
      <c r="F14" s="11" t="s">
        <v>477</v>
      </c>
      <c r="G14" s="32" t="s">
        <v>246</v>
      </c>
      <c r="H14" s="26" t="s">
        <v>570</v>
      </c>
      <c r="I14" s="12" t="s">
        <v>665</v>
      </c>
      <c r="J14" s="32">
        <v>79821051</v>
      </c>
      <c r="K14" s="12" t="s">
        <v>804</v>
      </c>
      <c r="L14" s="35">
        <v>45748</v>
      </c>
      <c r="M14" s="12">
        <v>4</v>
      </c>
      <c r="N14" s="12">
        <v>0</v>
      </c>
      <c r="O14" s="12">
        <f t="shared" si="0"/>
        <v>120</v>
      </c>
      <c r="P14" s="36">
        <v>22540000</v>
      </c>
      <c r="Q14" s="12" t="s">
        <v>123</v>
      </c>
      <c r="R14" s="36">
        <f t="shared" si="1"/>
        <v>22540000</v>
      </c>
      <c r="S14" s="12" t="s">
        <v>806</v>
      </c>
      <c r="T14" s="33" t="s">
        <v>386</v>
      </c>
      <c r="U14" s="12" t="s">
        <v>141</v>
      </c>
      <c r="V14" s="16"/>
    </row>
    <row r="15" spans="2:22" ht="68">
      <c r="B15" s="15"/>
      <c r="C15" s="12" t="s">
        <v>16</v>
      </c>
      <c r="D15" s="12" t="s">
        <v>480</v>
      </c>
      <c r="E15" s="11" t="s">
        <v>475</v>
      </c>
      <c r="F15" s="11" t="s">
        <v>477</v>
      </c>
      <c r="G15" s="32" t="s">
        <v>247</v>
      </c>
      <c r="H15" s="26" t="s">
        <v>570</v>
      </c>
      <c r="I15" s="12" t="s">
        <v>666</v>
      </c>
      <c r="J15" s="32">
        <v>1018459077</v>
      </c>
      <c r="K15" s="12" t="s">
        <v>804</v>
      </c>
      <c r="L15" s="12" t="s">
        <v>805</v>
      </c>
      <c r="M15" s="12">
        <v>4</v>
      </c>
      <c r="N15" s="12">
        <v>0</v>
      </c>
      <c r="O15" s="12">
        <f t="shared" si="0"/>
        <v>120</v>
      </c>
      <c r="P15" s="36">
        <v>22544000</v>
      </c>
      <c r="Q15" s="12" t="s">
        <v>123</v>
      </c>
      <c r="R15" s="36">
        <f t="shared" si="1"/>
        <v>22544000</v>
      </c>
      <c r="S15" s="12" t="s">
        <v>806</v>
      </c>
      <c r="T15" s="33" t="s">
        <v>386</v>
      </c>
      <c r="U15" s="12" t="s">
        <v>141</v>
      </c>
      <c r="V15" s="16"/>
    </row>
    <row r="16" spans="2:22" ht="85">
      <c r="B16" s="15"/>
      <c r="C16" s="12" t="s">
        <v>16</v>
      </c>
      <c r="D16" s="12" t="s">
        <v>203</v>
      </c>
      <c r="E16" s="11" t="s">
        <v>475</v>
      </c>
      <c r="F16" s="11" t="s">
        <v>477</v>
      </c>
      <c r="G16" s="32" t="s">
        <v>248</v>
      </c>
      <c r="H16" s="26" t="s">
        <v>569</v>
      </c>
      <c r="I16" s="12" t="s">
        <v>667</v>
      </c>
      <c r="J16" s="32">
        <v>52746874</v>
      </c>
      <c r="K16" s="12" t="s">
        <v>804</v>
      </c>
      <c r="L16" s="35">
        <v>45721</v>
      </c>
      <c r="M16" s="12">
        <v>4</v>
      </c>
      <c r="N16" s="12">
        <v>0</v>
      </c>
      <c r="O16" s="12">
        <f t="shared" si="0"/>
        <v>120</v>
      </c>
      <c r="P16" s="36">
        <v>11904000</v>
      </c>
      <c r="Q16" s="12" t="s">
        <v>123</v>
      </c>
      <c r="R16" s="36">
        <f t="shared" si="1"/>
        <v>11904000</v>
      </c>
      <c r="S16" s="12" t="s">
        <v>806</v>
      </c>
      <c r="T16" s="33" t="s">
        <v>227</v>
      </c>
      <c r="U16" s="12" t="s">
        <v>141</v>
      </c>
      <c r="V16" s="16"/>
    </row>
    <row r="17" spans="2:22" ht="68">
      <c r="B17" s="15"/>
      <c r="C17" s="12" t="s">
        <v>16</v>
      </c>
      <c r="D17" s="12" t="s">
        <v>481</v>
      </c>
      <c r="E17" s="11" t="s">
        <v>475</v>
      </c>
      <c r="F17" s="11" t="s">
        <v>477</v>
      </c>
      <c r="G17" s="32" t="s">
        <v>249</v>
      </c>
      <c r="H17" s="26" t="s">
        <v>571</v>
      </c>
      <c r="I17" s="12" t="s">
        <v>668</v>
      </c>
      <c r="J17" s="32">
        <v>1010207478</v>
      </c>
      <c r="K17" s="12" t="s">
        <v>804</v>
      </c>
      <c r="L17" s="35">
        <v>45730</v>
      </c>
      <c r="M17" s="12">
        <v>4</v>
      </c>
      <c r="N17" s="12">
        <v>0</v>
      </c>
      <c r="O17" s="12">
        <f t="shared" si="0"/>
        <v>120</v>
      </c>
      <c r="P17" s="36">
        <v>26400000</v>
      </c>
      <c r="Q17" s="12" t="s">
        <v>123</v>
      </c>
      <c r="R17" s="36">
        <f t="shared" si="1"/>
        <v>26400000</v>
      </c>
      <c r="S17" s="12" t="s">
        <v>806</v>
      </c>
      <c r="T17" s="33" t="s">
        <v>387</v>
      </c>
      <c r="U17" s="12" t="s">
        <v>141</v>
      </c>
      <c r="V17" s="16"/>
    </row>
    <row r="18" spans="2:22" ht="102">
      <c r="B18" s="15"/>
      <c r="C18" s="12" t="s">
        <v>16</v>
      </c>
      <c r="D18" s="12" t="s">
        <v>482</v>
      </c>
      <c r="E18" s="11" t="s">
        <v>475</v>
      </c>
      <c r="F18" s="11" t="s">
        <v>477</v>
      </c>
      <c r="G18" s="32" t="s">
        <v>250</v>
      </c>
      <c r="H18" s="26" t="s">
        <v>572</v>
      </c>
      <c r="I18" s="12" t="s">
        <v>669</v>
      </c>
      <c r="J18" s="32">
        <v>80799640</v>
      </c>
      <c r="K18" s="12" t="s">
        <v>804</v>
      </c>
      <c r="L18" s="35">
        <v>45729</v>
      </c>
      <c r="M18" s="12">
        <v>4</v>
      </c>
      <c r="N18" s="12">
        <v>0</v>
      </c>
      <c r="O18" s="12">
        <f t="shared" si="0"/>
        <v>120</v>
      </c>
      <c r="P18" s="36">
        <v>15400000</v>
      </c>
      <c r="Q18" s="12" t="s">
        <v>123</v>
      </c>
      <c r="R18" s="36">
        <f t="shared" si="1"/>
        <v>15400000</v>
      </c>
      <c r="S18" s="12" t="s">
        <v>806</v>
      </c>
      <c r="T18" s="33" t="s">
        <v>388</v>
      </c>
      <c r="U18" s="12" t="s">
        <v>141</v>
      </c>
      <c r="V18" s="16"/>
    </row>
    <row r="19" spans="2:22" ht="136">
      <c r="B19" s="15"/>
      <c r="C19" s="12" t="s">
        <v>16</v>
      </c>
      <c r="D19" s="12" t="s">
        <v>175</v>
      </c>
      <c r="E19" s="11" t="s">
        <v>475</v>
      </c>
      <c r="F19" s="11" t="s">
        <v>477</v>
      </c>
      <c r="G19" s="32" t="s">
        <v>251</v>
      </c>
      <c r="H19" s="26" t="s">
        <v>573</v>
      </c>
      <c r="I19" s="12" t="s">
        <v>670</v>
      </c>
      <c r="J19" s="32">
        <v>1033710901</v>
      </c>
      <c r="K19" s="12" t="s">
        <v>804</v>
      </c>
      <c r="L19" s="35">
        <v>45748</v>
      </c>
      <c r="M19" s="12">
        <v>4</v>
      </c>
      <c r="N19" s="12">
        <v>0</v>
      </c>
      <c r="O19" s="12">
        <f t="shared" si="0"/>
        <v>120</v>
      </c>
      <c r="P19" s="36">
        <v>21200000</v>
      </c>
      <c r="Q19" s="12" t="s">
        <v>123</v>
      </c>
      <c r="R19" s="36">
        <f t="shared" si="1"/>
        <v>21200000</v>
      </c>
      <c r="S19" s="12" t="s">
        <v>806</v>
      </c>
      <c r="T19" s="33" t="s">
        <v>157</v>
      </c>
      <c r="U19" s="12" t="s">
        <v>141</v>
      </c>
      <c r="V19" s="16"/>
    </row>
    <row r="20" spans="2:22" ht="85">
      <c r="B20" s="15"/>
      <c r="C20" s="12" t="s">
        <v>16</v>
      </c>
      <c r="D20" s="12" t="s">
        <v>203</v>
      </c>
      <c r="E20" s="11" t="s">
        <v>475</v>
      </c>
      <c r="F20" s="11" t="s">
        <v>477</v>
      </c>
      <c r="G20" s="32" t="s">
        <v>252</v>
      </c>
      <c r="H20" s="26" t="s">
        <v>34</v>
      </c>
      <c r="I20" s="12" t="s">
        <v>671</v>
      </c>
      <c r="J20" s="32">
        <v>52103289</v>
      </c>
      <c r="K20" s="12" t="s">
        <v>804</v>
      </c>
      <c r="L20" s="35">
        <v>45734</v>
      </c>
      <c r="M20" s="12">
        <v>4</v>
      </c>
      <c r="N20" s="12">
        <v>0</v>
      </c>
      <c r="O20" s="12">
        <f t="shared" si="0"/>
        <v>120</v>
      </c>
      <c r="P20" s="36">
        <v>11904000</v>
      </c>
      <c r="Q20" s="12" t="s">
        <v>123</v>
      </c>
      <c r="R20" s="36">
        <f t="shared" si="1"/>
        <v>11904000</v>
      </c>
      <c r="S20" s="12" t="s">
        <v>806</v>
      </c>
      <c r="T20" s="33" t="s">
        <v>227</v>
      </c>
      <c r="U20" s="12" t="s">
        <v>141</v>
      </c>
      <c r="V20" s="16"/>
    </row>
    <row r="21" spans="2:22" ht="102">
      <c r="B21" s="15"/>
      <c r="C21" s="12" t="s">
        <v>16</v>
      </c>
      <c r="D21" s="12" t="s">
        <v>483</v>
      </c>
      <c r="E21" s="11" t="s">
        <v>475</v>
      </c>
      <c r="F21" s="11" t="s">
        <v>477</v>
      </c>
      <c r="G21" s="32" t="s">
        <v>253</v>
      </c>
      <c r="H21" s="26" t="s">
        <v>574</v>
      </c>
      <c r="I21" s="12" t="s">
        <v>672</v>
      </c>
      <c r="J21" s="32">
        <v>52011073</v>
      </c>
      <c r="K21" s="12" t="s">
        <v>804</v>
      </c>
      <c r="L21" s="35">
        <v>45727</v>
      </c>
      <c r="M21" s="12">
        <v>4</v>
      </c>
      <c r="N21" s="12">
        <v>0</v>
      </c>
      <c r="O21" s="12">
        <f t="shared" si="0"/>
        <v>120</v>
      </c>
      <c r="P21" s="36">
        <v>34000000</v>
      </c>
      <c r="Q21" s="12" t="s">
        <v>123</v>
      </c>
      <c r="R21" s="36">
        <f t="shared" si="1"/>
        <v>34000000</v>
      </c>
      <c r="S21" s="12" t="s">
        <v>806</v>
      </c>
      <c r="T21" s="33" t="s">
        <v>389</v>
      </c>
      <c r="U21" s="12" t="s">
        <v>141</v>
      </c>
      <c r="V21" s="16"/>
    </row>
    <row r="22" spans="2:22" ht="85">
      <c r="B22" s="15"/>
      <c r="C22" s="12" t="s">
        <v>16</v>
      </c>
      <c r="D22" s="12" t="s">
        <v>203</v>
      </c>
      <c r="E22" s="11" t="s">
        <v>475</v>
      </c>
      <c r="F22" s="11" t="s">
        <v>477</v>
      </c>
      <c r="G22" s="32" t="s">
        <v>254</v>
      </c>
      <c r="H22" s="26" t="s">
        <v>569</v>
      </c>
      <c r="I22" s="12" t="s">
        <v>673</v>
      </c>
      <c r="J22" s="32">
        <v>80808386</v>
      </c>
      <c r="K22" s="12" t="s">
        <v>804</v>
      </c>
      <c r="L22" s="35">
        <v>45729</v>
      </c>
      <c r="M22" s="12">
        <v>4</v>
      </c>
      <c r="N22" s="12">
        <v>0</v>
      </c>
      <c r="O22" s="12">
        <f t="shared" si="0"/>
        <v>120</v>
      </c>
      <c r="P22" s="36">
        <v>11904000</v>
      </c>
      <c r="Q22" s="12" t="s">
        <v>123</v>
      </c>
      <c r="R22" s="36">
        <f t="shared" si="1"/>
        <v>11904000</v>
      </c>
      <c r="S22" s="12" t="s">
        <v>806</v>
      </c>
      <c r="T22" s="33" t="s">
        <v>227</v>
      </c>
      <c r="U22" s="12" t="s">
        <v>141</v>
      </c>
      <c r="V22" s="16"/>
    </row>
    <row r="23" spans="2:22" ht="85">
      <c r="B23" s="15"/>
      <c r="C23" s="12" t="s">
        <v>16</v>
      </c>
      <c r="D23" s="12" t="s">
        <v>203</v>
      </c>
      <c r="E23" s="11" t="s">
        <v>475</v>
      </c>
      <c r="F23" s="11" t="s">
        <v>477</v>
      </c>
      <c r="G23" s="32" t="s">
        <v>255</v>
      </c>
      <c r="H23" s="26" t="s">
        <v>569</v>
      </c>
      <c r="I23" s="12" t="s">
        <v>674</v>
      </c>
      <c r="J23" s="32">
        <v>85162945</v>
      </c>
      <c r="K23" s="12" t="s">
        <v>804</v>
      </c>
      <c r="L23" s="35">
        <v>45734</v>
      </c>
      <c r="M23" s="12">
        <v>4</v>
      </c>
      <c r="N23" s="12">
        <v>0</v>
      </c>
      <c r="O23" s="12">
        <f t="shared" si="0"/>
        <v>120</v>
      </c>
      <c r="P23" s="36">
        <v>11904000</v>
      </c>
      <c r="Q23" s="12" t="s">
        <v>123</v>
      </c>
      <c r="R23" s="36">
        <f t="shared" si="1"/>
        <v>11904000</v>
      </c>
      <c r="S23" s="12" t="s">
        <v>806</v>
      </c>
      <c r="T23" s="33" t="s">
        <v>227</v>
      </c>
      <c r="U23" s="12" t="s">
        <v>141</v>
      </c>
      <c r="V23" s="16"/>
    </row>
    <row r="24" spans="2:22" ht="68">
      <c r="B24" s="15"/>
      <c r="C24" s="12" t="s">
        <v>16</v>
      </c>
      <c r="D24" s="12" t="s">
        <v>484</v>
      </c>
      <c r="E24" s="11" t="s">
        <v>475</v>
      </c>
      <c r="F24" s="11" t="s">
        <v>477</v>
      </c>
      <c r="G24" s="32" t="s">
        <v>256</v>
      </c>
      <c r="H24" s="26" t="s">
        <v>571</v>
      </c>
      <c r="I24" s="12" t="s">
        <v>675</v>
      </c>
      <c r="J24" s="32">
        <v>79128526</v>
      </c>
      <c r="K24" s="12" t="s">
        <v>804</v>
      </c>
      <c r="L24" s="35">
        <v>45723</v>
      </c>
      <c r="M24" s="12">
        <v>4</v>
      </c>
      <c r="N24" s="12">
        <v>0</v>
      </c>
      <c r="O24" s="12">
        <f t="shared" si="0"/>
        <v>120</v>
      </c>
      <c r="P24" s="36">
        <v>22544000</v>
      </c>
      <c r="Q24" s="12" t="s">
        <v>123</v>
      </c>
      <c r="R24" s="36">
        <f t="shared" si="1"/>
        <v>22544000</v>
      </c>
      <c r="S24" s="12" t="s">
        <v>806</v>
      </c>
      <c r="T24" s="33" t="s">
        <v>390</v>
      </c>
      <c r="U24" s="12" t="s">
        <v>141</v>
      </c>
      <c r="V24" s="16"/>
    </row>
    <row r="25" spans="2:22" ht="68">
      <c r="B25" s="15"/>
      <c r="C25" s="12" t="s">
        <v>16</v>
      </c>
      <c r="D25" s="12" t="s">
        <v>484</v>
      </c>
      <c r="E25" s="11" t="s">
        <v>475</v>
      </c>
      <c r="F25" s="11" t="s">
        <v>477</v>
      </c>
      <c r="G25" s="32" t="s">
        <v>257</v>
      </c>
      <c r="H25" s="26" t="s">
        <v>571</v>
      </c>
      <c r="I25" s="12" t="s">
        <v>676</v>
      </c>
      <c r="J25" s="32">
        <v>1032393858</v>
      </c>
      <c r="K25" s="12" t="s">
        <v>804</v>
      </c>
      <c r="L25" s="35">
        <v>45723</v>
      </c>
      <c r="M25" s="12">
        <v>4</v>
      </c>
      <c r="N25" s="12">
        <v>0</v>
      </c>
      <c r="O25" s="12">
        <f t="shared" si="0"/>
        <v>120</v>
      </c>
      <c r="P25" s="36">
        <v>22544000</v>
      </c>
      <c r="Q25" s="12" t="s">
        <v>123</v>
      </c>
      <c r="R25" s="36">
        <f t="shared" si="1"/>
        <v>22544000</v>
      </c>
      <c r="S25" s="12" t="s">
        <v>806</v>
      </c>
      <c r="T25" s="33" t="s">
        <v>390</v>
      </c>
      <c r="U25" s="12" t="s">
        <v>141</v>
      </c>
      <c r="V25" s="16"/>
    </row>
    <row r="26" spans="2:22" ht="85">
      <c r="B26" s="15"/>
      <c r="C26" s="12" t="s">
        <v>16</v>
      </c>
      <c r="D26" s="12" t="s">
        <v>203</v>
      </c>
      <c r="E26" s="11" t="s">
        <v>475</v>
      </c>
      <c r="F26" s="11" t="s">
        <v>477</v>
      </c>
      <c r="G26" s="32" t="s">
        <v>258</v>
      </c>
      <c r="H26" s="26" t="s">
        <v>569</v>
      </c>
      <c r="I26" s="12" t="s">
        <v>677</v>
      </c>
      <c r="J26" s="32">
        <v>1048210068</v>
      </c>
      <c r="K26" s="12" t="s">
        <v>804</v>
      </c>
      <c r="L26" s="35">
        <v>45727</v>
      </c>
      <c r="M26" s="12">
        <v>4</v>
      </c>
      <c r="N26" s="12">
        <v>0</v>
      </c>
      <c r="O26" s="12">
        <f t="shared" si="0"/>
        <v>120</v>
      </c>
      <c r="P26" s="36">
        <v>11904000</v>
      </c>
      <c r="Q26" s="12" t="s">
        <v>123</v>
      </c>
      <c r="R26" s="36">
        <f t="shared" si="1"/>
        <v>11904000</v>
      </c>
      <c r="S26" s="12" t="s">
        <v>806</v>
      </c>
      <c r="T26" s="33" t="s">
        <v>227</v>
      </c>
      <c r="U26" s="12" t="s">
        <v>141</v>
      </c>
      <c r="V26" s="16"/>
    </row>
    <row r="27" spans="2:22" ht="85">
      <c r="B27" s="15"/>
      <c r="C27" s="12" t="s">
        <v>16</v>
      </c>
      <c r="D27" s="12" t="s">
        <v>203</v>
      </c>
      <c r="E27" s="11" t="s">
        <v>475</v>
      </c>
      <c r="F27" s="11" t="s">
        <v>477</v>
      </c>
      <c r="G27" s="32" t="s">
        <v>259</v>
      </c>
      <c r="H27" s="26" t="s">
        <v>569</v>
      </c>
      <c r="I27" s="12" t="s">
        <v>678</v>
      </c>
      <c r="J27" s="32">
        <v>79268451</v>
      </c>
      <c r="K27" s="12" t="s">
        <v>804</v>
      </c>
      <c r="L27" s="35">
        <v>45728</v>
      </c>
      <c r="M27" s="12">
        <v>4</v>
      </c>
      <c r="N27" s="12">
        <v>0</v>
      </c>
      <c r="O27" s="12">
        <f t="shared" si="0"/>
        <v>120</v>
      </c>
      <c r="P27" s="36">
        <v>11904000</v>
      </c>
      <c r="Q27" s="12" t="s">
        <v>123</v>
      </c>
      <c r="R27" s="36">
        <f t="shared" si="1"/>
        <v>11904000</v>
      </c>
      <c r="S27" s="12" t="s">
        <v>806</v>
      </c>
      <c r="T27" s="33" t="s">
        <v>227</v>
      </c>
      <c r="U27" s="12" t="s">
        <v>141</v>
      </c>
      <c r="V27" s="16"/>
    </row>
    <row r="28" spans="2:22" ht="85">
      <c r="B28" s="15"/>
      <c r="C28" s="12" t="s">
        <v>16</v>
      </c>
      <c r="D28" s="12" t="s">
        <v>203</v>
      </c>
      <c r="E28" s="11" t="s">
        <v>475</v>
      </c>
      <c r="F28" s="11" t="s">
        <v>477</v>
      </c>
      <c r="G28" s="32" t="s">
        <v>260</v>
      </c>
      <c r="H28" s="26" t="s">
        <v>569</v>
      </c>
      <c r="I28" s="12" t="s">
        <v>679</v>
      </c>
      <c r="J28" s="32">
        <v>1020731527</v>
      </c>
      <c r="K28" s="12" t="s">
        <v>804</v>
      </c>
      <c r="L28" s="35">
        <v>45728</v>
      </c>
      <c r="M28" s="12">
        <v>4</v>
      </c>
      <c r="N28" s="12">
        <v>0</v>
      </c>
      <c r="O28" s="12">
        <f t="shared" si="0"/>
        <v>120</v>
      </c>
      <c r="P28" s="36">
        <v>11904000</v>
      </c>
      <c r="Q28" s="12" t="s">
        <v>123</v>
      </c>
      <c r="R28" s="36">
        <f t="shared" si="1"/>
        <v>11904000</v>
      </c>
      <c r="S28" s="12" t="s">
        <v>806</v>
      </c>
      <c r="T28" s="33" t="s">
        <v>227</v>
      </c>
      <c r="U28" s="12" t="s">
        <v>141</v>
      </c>
      <c r="V28" s="16"/>
    </row>
    <row r="29" spans="2:22" ht="102">
      <c r="B29" s="15"/>
      <c r="C29" s="12" t="s">
        <v>16</v>
      </c>
      <c r="D29" s="12" t="s">
        <v>485</v>
      </c>
      <c r="E29" s="11" t="s">
        <v>475</v>
      </c>
      <c r="F29" s="11" t="s">
        <v>477</v>
      </c>
      <c r="G29" s="32" t="s">
        <v>261</v>
      </c>
      <c r="H29" s="26" t="s">
        <v>575</v>
      </c>
      <c r="I29" s="12" t="s">
        <v>680</v>
      </c>
      <c r="J29" s="32">
        <v>1013675635</v>
      </c>
      <c r="K29" s="12" t="s">
        <v>804</v>
      </c>
      <c r="L29" s="35">
        <v>45727</v>
      </c>
      <c r="M29" s="12">
        <v>4</v>
      </c>
      <c r="N29" s="12">
        <v>0</v>
      </c>
      <c r="O29" s="12">
        <f t="shared" si="0"/>
        <v>120</v>
      </c>
      <c r="P29" s="36">
        <v>22540000</v>
      </c>
      <c r="Q29" s="12" t="s">
        <v>123</v>
      </c>
      <c r="R29" s="36">
        <f t="shared" si="1"/>
        <v>22540000</v>
      </c>
      <c r="S29" s="12" t="s">
        <v>806</v>
      </c>
      <c r="T29" s="33" t="s">
        <v>391</v>
      </c>
      <c r="U29" s="12" t="s">
        <v>141</v>
      </c>
      <c r="V29" s="16"/>
    </row>
    <row r="30" spans="2:22" ht="102">
      <c r="B30" s="15"/>
      <c r="C30" s="12" t="s">
        <v>16</v>
      </c>
      <c r="D30" s="12" t="s">
        <v>485</v>
      </c>
      <c r="E30" s="11" t="s">
        <v>475</v>
      </c>
      <c r="F30" s="11" t="s">
        <v>477</v>
      </c>
      <c r="G30" s="32" t="s">
        <v>262</v>
      </c>
      <c r="H30" s="26" t="s">
        <v>575</v>
      </c>
      <c r="I30" s="12" t="s">
        <v>681</v>
      </c>
      <c r="J30" s="32">
        <v>1143829993</v>
      </c>
      <c r="K30" s="12" t="s">
        <v>804</v>
      </c>
      <c r="L30" s="35">
        <v>45727</v>
      </c>
      <c r="M30" s="12">
        <v>4</v>
      </c>
      <c r="N30" s="12">
        <v>0</v>
      </c>
      <c r="O30" s="12">
        <f t="shared" si="0"/>
        <v>120</v>
      </c>
      <c r="P30" s="36">
        <v>22540000</v>
      </c>
      <c r="Q30" s="12" t="s">
        <v>123</v>
      </c>
      <c r="R30" s="36">
        <f t="shared" si="1"/>
        <v>22540000</v>
      </c>
      <c r="S30" s="12" t="s">
        <v>806</v>
      </c>
      <c r="T30" s="33" t="s">
        <v>391</v>
      </c>
      <c r="U30" s="12" t="s">
        <v>141</v>
      </c>
      <c r="V30" s="16"/>
    </row>
    <row r="31" spans="2:22" ht="68">
      <c r="B31" s="15"/>
      <c r="C31" s="12" t="s">
        <v>16</v>
      </c>
      <c r="D31" s="12" t="s">
        <v>480</v>
      </c>
      <c r="E31" s="11" t="s">
        <v>475</v>
      </c>
      <c r="F31" s="11" t="s">
        <v>477</v>
      </c>
      <c r="G31" s="32" t="s">
        <v>263</v>
      </c>
      <c r="H31" s="26" t="s">
        <v>570</v>
      </c>
      <c r="I31" s="12" t="s">
        <v>682</v>
      </c>
      <c r="J31" s="32">
        <v>79752434</v>
      </c>
      <c r="K31" s="12" t="s">
        <v>804</v>
      </c>
      <c r="L31" s="35">
        <v>45720</v>
      </c>
      <c r="M31" s="12">
        <v>4</v>
      </c>
      <c r="N31" s="12">
        <v>0</v>
      </c>
      <c r="O31" s="12">
        <f t="shared" si="0"/>
        <v>120</v>
      </c>
      <c r="P31" s="36">
        <v>22544000</v>
      </c>
      <c r="Q31" s="12" t="s">
        <v>123</v>
      </c>
      <c r="R31" s="36">
        <f t="shared" si="1"/>
        <v>22544000</v>
      </c>
      <c r="S31" s="12" t="s">
        <v>806</v>
      </c>
      <c r="T31" s="33" t="s">
        <v>386</v>
      </c>
      <c r="U31" s="12" t="s">
        <v>141</v>
      </c>
      <c r="V31" s="16"/>
    </row>
    <row r="32" spans="2:22" ht="51">
      <c r="B32" s="15"/>
      <c r="C32" s="12" t="s">
        <v>16</v>
      </c>
      <c r="D32" s="12" t="s">
        <v>207</v>
      </c>
      <c r="E32" s="11" t="s">
        <v>475</v>
      </c>
      <c r="F32" s="11" t="s">
        <v>477</v>
      </c>
      <c r="G32" s="32" t="s">
        <v>264</v>
      </c>
      <c r="H32" s="26" t="s">
        <v>45</v>
      </c>
      <c r="I32" s="12" t="s">
        <v>683</v>
      </c>
      <c r="J32" s="32">
        <v>80933294</v>
      </c>
      <c r="K32" s="12" t="s">
        <v>804</v>
      </c>
      <c r="L32" s="35">
        <v>45726</v>
      </c>
      <c r="M32" s="12">
        <v>4</v>
      </c>
      <c r="N32" s="12">
        <v>0</v>
      </c>
      <c r="O32" s="12">
        <f t="shared" si="0"/>
        <v>120</v>
      </c>
      <c r="P32" s="36">
        <v>24000000</v>
      </c>
      <c r="Q32" s="12" t="s">
        <v>123</v>
      </c>
      <c r="R32" s="36">
        <f t="shared" si="1"/>
        <v>24000000</v>
      </c>
      <c r="S32" s="12" t="s">
        <v>806</v>
      </c>
      <c r="T32" s="33" t="s">
        <v>229</v>
      </c>
      <c r="U32" s="12" t="s">
        <v>141</v>
      </c>
      <c r="V32" s="16"/>
    </row>
    <row r="33" spans="2:22" ht="68">
      <c r="B33" s="15"/>
      <c r="C33" s="12" t="s">
        <v>16</v>
      </c>
      <c r="D33" s="12" t="s">
        <v>207</v>
      </c>
      <c r="E33" s="11" t="s">
        <v>475</v>
      </c>
      <c r="F33" s="11" t="s">
        <v>477</v>
      </c>
      <c r="G33" s="32" t="s">
        <v>265</v>
      </c>
      <c r="H33" s="26" t="s">
        <v>45</v>
      </c>
      <c r="I33" s="12" t="s">
        <v>684</v>
      </c>
      <c r="J33" s="32">
        <v>1030569288</v>
      </c>
      <c r="K33" s="12" t="s">
        <v>804</v>
      </c>
      <c r="L33" s="35">
        <v>45726</v>
      </c>
      <c r="M33" s="12">
        <v>4</v>
      </c>
      <c r="N33" s="12">
        <v>0</v>
      </c>
      <c r="O33" s="12">
        <f t="shared" si="0"/>
        <v>120</v>
      </c>
      <c r="P33" s="36">
        <v>24000000</v>
      </c>
      <c r="Q33" s="12" t="s">
        <v>123</v>
      </c>
      <c r="R33" s="36">
        <f t="shared" si="1"/>
        <v>24000000</v>
      </c>
      <c r="S33" s="12" t="s">
        <v>806</v>
      </c>
      <c r="T33" s="33" t="s">
        <v>229</v>
      </c>
      <c r="U33" s="12" t="s">
        <v>141</v>
      </c>
      <c r="V33" s="16"/>
    </row>
    <row r="34" spans="2:22" ht="153">
      <c r="B34" s="15"/>
      <c r="C34" s="12" t="s">
        <v>16</v>
      </c>
      <c r="D34" s="12" t="s">
        <v>486</v>
      </c>
      <c r="E34" s="11" t="s">
        <v>475</v>
      </c>
      <c r="F34" s="11" t="s">
        <v>477</v>
      </c>
      <c r="G34" s="32" t="s">
        <v>266</v>
      </c>
      <c r="H34" s="26" t="s">
        <v>576</v>
      </c>
      <c r="I34" s="12" t="s">
        <v>685</v>
      </c>
      <c r="J34" s="32">
        <v>1073244984</v>
      </c>
      <c r="K34" s="12" t="s">
        <v>804</v>
      </c>
      <c r="L34" s="35">
        <v>45721</v>
      </c>
      <c r="M34" s="12">
        <v>2</v>
      </c>
      <c r="N34" s="12">
        <v>0</v>
      </c>
      <c r="O34" s="12">
        <f t="shared" si="0"/>
        <v>60</v>
      </c>
      <c r="P34" s="36">
        <v>11272000</v>
      </c>
      <c r="Q34" s="12" t="s">
        <v>123</v>
      </c>
      <c r="R34" s="36">
        <f t="shared" si="1"/>
        <v>11272000</v>
      </c>
      <c r="S34" s="12" t="s">
        <v>806</v>
      </c>
      <c r="T34" s="33" t="s">
        <v>392</v>
      </c>
      <c r="U34" s="12" t="s">
        <v>141</v>
      </c>
      <c r="V34" s="16"/>
    </row>
    <row r="35" spans="2:22" ht="136">
      <c r="B35" s="15"/>
      <c r="C35" s="12" t="s">
        <v>16</v>
      </c>
      <c r="D35" s="12" t="s">
        <v>203</v>
      </c>
      <c r="E35" s="11" t="s">
        <v>475</v>
      </c>
      <c r="F35" s="11" t="s">
        <v>477</v>
      </c>
      <c r="G35" s="32" t="s">
        <v>267</v>
      </c>
      <c r="H35" s="26" t="s">
        <v>577</v>
      </c>
      <c r="I35" s="12" t="s">
        <v>686</v>
      </c>
      <c r="J35" s="32">
        <v>79526181</v>
      </c>
      <c r="K35" s="12" t="s">
        <v>804</v>
      </c>
      <c r="L35" s="35">
        <v>45729</v>
      </c>
      <c r="M35" s="12">
        <v>4</v>
      </c>
      <c r="N35" s="12">
        <v>0</v>
      </c>
      <c r="O35" s="12">
        <f t="shared" si="0"/>
        <v>120</v>
      </c>
      <c r="P35" s="36">
        <v>11904000</v>
      </c>
      <c r="Q35" s="12" t="s">
        <v>123</v>
      </c>
      <c r="R35" s="36">
        <f t="shared" si="1"/>
        <v>11904000</v>
      </c>
      <c r="S35" s="12" t="s">
        <v>806</v>
      </c>
      <c r="T35" s="33" t="s">
        <v>227</v>
      </c>
      <c r="U35" s="12" t="s">
        <v>141</v>
      </c>
      <c r="V35" s="16"/>
    </row>
    <row r="36" spans="2:22" ht="119">
      <c r="B36" s="15"/>
      <c r="C36" s="12" t="s">
        <v>16</v>
      </c>
      <c r="D36" s="12" t="s">
        <v>487</v>
      </c>
      <c r="E36" s="11" t="s">
        <v>475</v>
      </c>
      <c r="F36" s="11" t="s">
        <v>477</v>
      </c>
      <c r="G36" s="32" t="s">
        <v>268</v>
      </c>
      <c r="H36" s="26" t="s">
        <v>578</v>
      </c>
      <c r="I36" s="12" t="s">
        <v>687</v>
      </c>
      <c r="J36" s="32">
        <v>79451997</v>
      </c>
      <c r="K36" s="12" t="s">
        <v>804</v>
      </c>
      <c r="L36" s="35">
        <v>45727</v>
      </c>
      <c r="M36" s="12">
        <v>8</v>
      </c>
      <c r="N36" s="12">
        <v>0</v>
      </c>
      <c r="O36" s="12">
        <f t="shared" si="0"/>
        <v>240</v>
      </c>
      <c r="P36" s="36">
        <v>72000000</v>
      </c>
      <c r="Q36" s="12" t="s">
        <v>123</v>
      </c>
      <c r="R36" s="36">
        <f t="shared" si="1"/>
        <v>72000000</v>
      </c>
      <c r="S36" s="12" t="s">
        <v>806</v>
      </c>
      <c r="T36" s="33" t="s">
        <v>393</v>
      </c>
      <c r="U36" s="12" t="s">
        <v>141</v>
      </c>
      <c r="V36" s="16"/>
    </row>
    <row r="37" spans="2:22" ht="85">
      <c r="B37" s="15"/>
      <c r="C37" s="12" t="s">
        <v>16</v>
      </c>
      <c r="D37" s="12" t="s">
        <v>488</v>
      </c>
      <c r="E37" s="11" t="s">
        <v>475</v>
      </c>
      <c r="F37" s="11" t="s">
        <v>477</v>
      </c>
      <c r="G37" s="32" t="s">
        <v>269</v>
      </c>
      <c r="H37" s="26" t="s">
        <v>579</v>
      </c>
      <c r="I37" s="12" t="s">
        <v>688</v>
      </c>
      <c r="J37" s="32">
        <v>52805703</v>
      </c>
      <c r="K37" s="12" t="s">
        <v>804</v>
      </c>
      <c r="L37" s="35">
        <v>45726</v>
      </c>
      <c r="M37" s="12">
        <v>4</v>
      </c>
      <c r="N37" s="12">
        <v>0</v>
      </c>
      <c r="O37" s="12">
        <f t="shared" si="0"/>
        <v>120</v>
      </c>
      <c r="P37" s="37"/>
      <c r="Q37" s="12" t="s">
        <v>123</v>
      </c>
      <c r="R37" s="36">
        <f t="shared" si="1"/>
        <v>0</v>
      </c>
      <c r="S37" s="12" t="s">
        <v>806</v>
      </c>
      <c r="T37" s="33" t="s">
        <v>394</v>
      </c>
      <c r="U37" s="12" t="s">
        <v>141</v>
      </c>
      <c r="V37" s="16"/>
    </row>
    <row r="38" spans="2:22" ht="102">
      <c r="B38" s="15"/>
      <c r="C38" s="12" t="s">
        <v>16</v>
      </c>
      <c r="D38" s="12" t="s">
        <v>489</v>
      </c>
      <c r="E38" s="11" t="s">
        <v>475</v>
      </c>
      <c r="F38" s="11" t="s">
        <v>477</v>
      </c>
      <c r="G38" s="32" t="s">
        <v>270</v>
      </c>
      <c r="H38" s="26" t="s">
        <v>580</v>
      </c>
      <c r="I38" s="12" t="s">
        <v>689</v>
      </c>
      <c r="J38" s="32">
        <v>13485659</v>
      </c>
      <c r="K38" s="12" t="s">
        <v>804</v>
      </c>
      <c r="L38" s="35">
        <v>45721</v>
      </c>
      <c r="M38" s="12">
        <v>4</v>
      </c>
      <c r="N38" s="12">
        <v>0</v>
      </c>
      <c r="O38" s="12">
        <f t="shared" si="0"/>
        <v>120</v>
      </c>
      <c r="P38" s="36">
        <v>14800000</v>
      </c>
      <c r="Q38" s="12" t="s">
        <v>123</v>
      </c>
      <c r="R38" s="36">
        <f t="shared" si="1"/>
        <v>14800000</v>
      </c>
      <c r="S38" s="12" t="s">
        <v>806</v>
      </c>
      <c r="T38" s="33" t="s">
        <v>395</v>
      </c>
      <c r="U38" s="12" t="s">
        <v>141</v>
      </c>
      <c r="V38" s="16"/>
    </row>
    <row r="39" spans="2:22" ht="187">
      <c r="B39" s="15"/>
      <c r="C39" s="12" t="s">
        <v>16</v>
      </c>
      <c r="D39" s="12" t="s">
        <v>490</v>
      </c>
      <c r="E39" s="11" t="s">
        <v>475</v>
      </c>
      <c r="F39" s="11" t="s">
        <v>477</v>
      </c>
      <c r="G39" s="32" t="s">
        <v>271</v>
      </c>
      <c r="H39" s="26" t="s">
        <v>581</v>
      </c>
      <c r="I39" s="12" t="s">
        <v>690</v>
      </c>
      <c r="J39" s="32">
        <v>52413511</v>
      </c>
      <c r="K39" s="12" t="s">
        <v>804</v>
      </c>
      <c r="L39" s="35">
        <v>45723</v>
      </c>
      <c r="M39" s="12">
        <v>4</v>
      </c>
      <c r="N39" s="12">
        <v>0</v>
      </c>
      <c r="O39" s="12">
        <f t="shared" si="0"/>
        <v>120</v>
      </c>
      <c r="P39" s="36">
        <v>28000000</v>
      </c>
      <c r="Q39" s="12" t="s">
        <v>123</v>
      </c>
      <c r="R39" s="36">
        <f t="shared" si="1"/>
        <v>28000000</v>
      </c>
      <c r="S39" s="12" t="s">
        <v>806</v>
      </c>
      <c r="T39" s="33" t="s">
        <v>396</v>
      </c>
      <c r="U39" s="12" t="s">
        <v>141</v>
      </c>
      <c r="V39" s="16"/>
    </row>
    <row r="40" spans="2:22" ht="102">
      <c r="B40" s="15"/>
      <c r="C40" s="12" t="s">
        <v>16</v>
      </c>
      <c r="D40" s="12" t="s">
        <v>491</v>
      </c>
      <c r="E40" s="11" t="s">
        <v>475</v>
      </c>
      <c r="F40" s="11" t="s">
        <v>477</v>
      </c>
      <c r="G40" s="32" t="s">
        <v>272</v>
      </c>
      <c r="H40" s="26" t="s">
        <v>582</v>
      </c>
      <c r="I40" s="12" t="s">
        <v>691</v>
      </c>
      <c r="J40" s="32">
        <v>1032479457</v>
      </c>
      <c r="K40" s="12" t="s">
        <v>804</v>
      </c>
      <c r="L40" s="35">
        <v>45723</v>
      </c>
      <c r="M40" s="12">
        <v>4</v>
      </c>
      <c r="N40" s="12">
        <v>0</v>
      </c>
      <c r="O40" s="12">
        <f t="shared" si="0"/>
        <v>120</v>
      </c>
      <c r="P40" s="36">
        <v>22544000</v>
      </c>
      <c r="Q40" s="12" t="s">
        <v>123</v>
      </c>
      <c r="R40" s="36">
        <f t="shared" si="1"/>
        <v>22544000</v>
      </c>
      <c r="S40" s="12" t="s">
        <v>806</v>
      </c>
      <c r="T40" s="33" t="s">
        <v>397</v>
      </c>
      <c r="U40" s="12" t="s">
        <v>141</v>
      </c>
      <c r="V40" s="16"/>
    </row>
    <row r="41" spans="2:22" ht="68">
      <c r="B41" s="15"/>
      <c r="C41" s="12" t="s">
        <v>16</v>
      </c>
      <c r="D41" s="12" t="s">
        <v>492</v>
      </c>
      <c r="E41" s="11" t="s">
        <v>475</v>
      </c>
      <c r="F41" s="11" t="s">
        <v>477</v>
      </c>
      <c r="G41" s="32" t="s">
        <v>273</v>
      </c>
      <c r="H41" s="26" t="s">
        <v>583</v>
      </c>
      <c r="I41" s="12" t="s">
        <v>692</v>
      </c>
      <c r="J41" s="32">
        <v>1000078414</v>
      </c>
      <c r="K41" s="12" t="s">
        <v>804</v>
      </c>
      <c r="L41" s="35">
        <v>45729</v>
      </c>
      <c r="M41" s="12">
        <v>4</v>
      </c>
      <c r="N41" s="12">
        <v>0</v>
      </c>
      <c r="O41" s="12">
        <f t="shared" si="0"/>
        <v>120</v>
      </c>
      <c r="P41" s="36">
        <v>11904000</v>
      </c>
      <c r="Q41" s="12" t="s">
        <v>123</v>
      </c>
      <c r="R41" s="36">
        <f t="shared" si="1"/>
        <v>11904000</v>
      </c>
      <c r="S41" s="12" t="s">
        <v>806</v>
      </c>
      <c r="T41" s="33" t="s">
        <v>398</v>
      </c>
      <c r="U41" s="12" t="s">
        <v>141</v>
      </c>
      <c r="V41" s="16"/>
    </row>
    <row r="42" spans="2:22" ht="85">
      <c r="B42" s="15"/>
      <c r="C42" s="12" t="s">
        <v>16</v>
      </c>
      <c r="D42" s="12" t="s">
        <v>493</v>
      </c>
      <c r="E42" s="11" t="s">
        <v>475</v>
      </c>
      <c r="F42" s="11" t="s">
        <v>477</v>
      </c>
      <c r="G42" s="32" t="s">
        <v>274</v>
      </c>
      <c r="H42" s="26" t="s">
        <v>584</v>
      </c>
      <c r="I42" s="12" t="s">
        <v>693</v>
      </c>
      <c r="J42" s="32">
        <v>1020802649</v>
      </c>
      <c r="K42" s="12" t="s">
        <v>804</v>
      </c>
      <c r="L42" s="35">
        <v>45730</v>
      </c>
      <c r="M42" s="12">
        <v>4</v>
      </c>
      <c r="N42" s="12">
        <v>0</v>
      </c>
      <c r="O42" s="12">
        <f t="shared" si="0"/>
        <v>120</v>
      </c>
      <c r="P42" s="36">
        <v>11904000</v>
      </c>
      <c r="Q42" s="12" t="s">
        <v>123</v>
      </c>
      <c r="R42" s="36">
        <f t="shared" si="1"/>
        <v>11904000</v>
      </c>
      <c r="S42" s="12" t="s">
        <v>806</v>
      </c>
      <c r="T42" s="33" t="s">
        <v>399</v>
      </c>
      <c r="U42" s="12" t="s">
        <v>141</v>
      </c>
      <c r="V42" s="16"/>
    </row>
    <row r="43" spans="2:22" ht="85">
      <c r="B43" s="15"/>
      <c r="C43" s="12" t="s">
        <v>16</v>
      </c>
      <c r="D43" s="12" t="s">
        <v>494</v>
      </c>
      <c r="E43" s="11" t="s">
        <v>475</v>
      </c>
      <c r="F43" s="11" t="s">
        <v>477</v>
      </c>
      <c r="G43" s="32" t="s">
        <v>275</v>
      </c>
      <c r="H43" s="26" t="s">
        <v>585</v>
      </c>
      <c r="I43" s="12" t="s">
        <v>694</v>
      </c>
      <c r="J43" s="32">
        <v>79849769</v>
      </c>
      <c r="K43" s="12" t="s">
        <v>804</v>
      </c>
      <c r="L43" s="35">
        <v>45741</v>
      </c>
      <c r="M43" s="12">
        <v>4</v>
      </c>
      <c r="N43" s="12">
        <v>0</v>
      </c>
      <c r="O43" s="12">
        <f t="shared" si="0"/>
        <v>120</v>
      </c>
      <c r="P43" s="36">
        <v>19600000</v>
      </c>
      <c r="Q43" s="12" t="s">
        <v>123</v>
      </c>
      <c r="R43" s="36">
        <f t="shared" si="1"/>
        <v>19600000</v>
      </c>
      <c r="S43" s="12" t="s">
        <v>806</v>
      </c>
      <c r="T43" s="33" t="s">
        <v>400</v>
      </c>
      <c r="U43" s="12" t="s">
        <v>141</v>
      </c>
      <c r="V43" s="16"/>
    </row>
    <row r="44" spans="2:22" ht="153">
      <c r="B44" s="15"/>
      <c r="C44" s="12" t="s">
        <v>16</v>
      </c>
      <c r="D44" s="12" t="s">
        <v>495</v>
      </c>
      <c r="E44" s="11" t="s">
        <v>475</v>
      </c>
      <c r="F44" s="11" t="s">
        <v>477</v>
      </c>
      <c r="G44" s="32" t="s">
        <v>276</v>
      </c>
      <c r="H44" s="26" t="s">
        <v>586</v>
      </c>
      <c r="I44" s="12" t="s">
        <v>695</v>
      </c>
      <c r="J44" s="32">
        <v>1102845524</v>
      </c>
      <c r="K44" s="12" t="s">
        <v>804</v>
      </c>
      <c r="L44" s="35">
        <v>45726</v>
      </c>
      <c r="M44" s="12">
        <v>4</v>
      </c>
      <c r="N44" s="12">
        <v>0</v>
      </c>
      <c r="O44" s="12">
        <f t="shared" si="0"/>
        <v>120</v>
      </c>
      <c r="P44" s="36">
        <v>22544000</v>
      </c>
      <c r="Q44" s="12" t="s">
        <v>123</v>
      </c>
      <c r="R44" s="36">
        <f t="shared" si="1"/>
        <v>22544000</v>
      </c>
      <c r="S44" s="12" t="s">
        <v>806</v>
      </c>
      <c r="T44" s="33" t="s">
        <v>401</v>
      </c>
      <c r="U44" s="12" t="s">
        <v>141</v>
      </c>
      <c r="V44" s="16"/>
    </row>
    <row r="45" spans="2:22" ht="102">
      <c r="B45" s="15"/>
      <c r="C45" s="12" t="s">
        <v>16</v>
      </c>
      <c r="D45" s="12" t="s">
        <v>496</v>
      </c>
      <c r="E45" s="11" t="s">
        <v>475</v>
      </c>
      <c r="F45" s="11" t="s">
        <v>477</v>
      </c>
      <c r="G45" s="32" t="s">
        <v>277</v>
      </c>
      <c r="H45" s="26" t="s">
        <v>587</v>
      </c>
      <c r="I45" s="12" t="s">
        <v>696</v>
      </c>
      <c r="J45" s="32">
        <v>1014287072</v>
      </c>
      <c r="K45" s="12" t="s">
        <v>804</v>
      </c>
      <c r="L45" s="35">
        <v>45727</v>
      </c>
      <c r="M45" s="12">
        <v>4</v>
      </c>
      <c r="N45" s="12">
        <v>0</v>
      </c>
      <c r="O45" s="12">
        <f t="shared" si="0"/>
        <v>120</v>
      </c>
      <c r="P45" s="36">
        <v>16800000</v>
      </c>
      <c r="Q45" s="12" t="s">
        <v>123</v>
      </c>
      <c r="R45" s="36">
        <f t="shared" si="1"/>
        <v>16800000</v>
      </c>
      <c r="S45" s="12" t="s">
        <v>806</v>
      </c>
      <c r="T45" s="33" t="s">
        <v>402</v>
      </c>
      <c r="U45" s="12" t="s">
        <v>141</v>
      </c>
      <c r="V45" s="16"/>
    </row>
    <row r="46" spans="2:22" ht="51">
      <c r="B46" s="15"/>
      <c r="C46" s="12" t="s">
        <v>16</v>
      </c>
      <c r="D46" s="12" t="s">
        <v>207</v>
      </c>
      <c r="E46" s="11" t="s">
        <v>475</v>
      </c>
      <c r="F46" s="11" t="s">
        <v>477</v>
      </c>
      <c r="G46" s="32" t="s">
        <v>278</v>
      </c>
      <c r="H46" s="26" t="s">
        <v>45</v>
      </c>
      <c r="I46" s="12" t="s">
        <v>697</v>
      </c>
      <c r="J46" s="32">
        <v>1022387858</v>
      </c>
      <c r="K46" s="12" t="s">
        <v>804</v>
      </c>
      <c r="L46" s="35">
        <v>45723</v>
      </c>
      <c r="M46" s="12">
        <v>4</v>
      </c>
      <c r="N46" s="12">
        <v>0</v>
      </c>
      <c r="O46" s="12">
        <f t="shared" si="0"/>
        <v>120</v>
      </c>
      <c r="P46" s="36">
        <v>24000000</v>
      </c>
      <c r="Q46" s="12" t="s">
        <v>123</v>
      </c>
      <c r="R46" s="36">
        <f t="shared" si="1"/>
        <v>24000000</v>
      </c>
      <c r="S46" s="12" t="s">
        <v>806</v>
      </c>
      <c r="T46" s="33" t="s">
        <v>229</v>
      </c>
      <c r="U46" s="12" t="s">
        <v>141</v>
      </c>
      <c r="V46" s="16"/>
    </row>
    <row r="47" spans="2:22" ht="68">
      <c r="B47" s="15"/>
      <c r="C47" s="12" t="s">
        <v>16</v>
      </c>
      <c r="D47" s="12" t="s">
        <v>497</v>
      </c>
      <c r="E47" s="11" t="s">
        <v>475</v>
      </c>
      <c r="F47" s="11" t="s">
        <v>477</v>
      </c>
      <c r="G47" s="32" t="s">
        <v>279</v>
      </c>
      <c r="H47" s="26" t="s">
        <v>588</v>
      </c>
      <c r="I47" s="12" t="s">
        <v>698</v>
      </c>
      <c r="J47" s="32">
        <v>1036606688</v>
      </c>
      <c r="K47" s="12" t="s">
        <v>804</v>
      </c>
      <c r="L47" s="35">
        <v>45726</v>
      </c>
      <c r="M47" s="12">
        <v>8</v>
      </c>
      <c r="N47" s="12">
        <v>0</v>
      </c>
      <c r="O47" s="12">
        <f t="shared" si="0"/>
        <v>240</v>
      </c>
      <c r="P47" s="36">
        <v>48000000</v>
      </c>
      <c r="Q47" s="12" t="s">
        <v>123</v>
      </c>
      <c r="R47" s="36">
        <f t="shared" si="1"/>
        <v>48000000</v>
      </c>
      <c r="S47" s="12" t="s">
        <v>806</v>
      </c>
      <c r="T47" s="33" t="s">
        <v>403</v>
      </c>
      <c r="U47" s="12" t="s">
        <v>141</v>
      </c>
      <c r="V47" s="16"/>
    </row>
    <row r="48" spans="2:22" ht="85">
      <c r="B48" s="15"/>
      <c r="C48" s="12" t="s">
        <v>16</v>
      </c>
      <c r="D48" s="12" t="s">
        <v>498</v>
      </c>
      <c r="E48" s="11" t="s">
        <v>475</v>
      </c>
      <c r="F48" s="11" t="s">
        <v>477</v>
      </c>
      <c r="G48" s="32" t="s">
        <v>280</v>
      </c>
      <c r="H48" s="26" t="s">
        <v>589</v>
      </c>
      <c r="I48" s="12" t="s">
        <v>699</v>
      </c>
      <c r="J48" s="32">
        <v>1018492068</v>
      </c>
      <c r="K48" s="12" t="s">
        <v>804</v>
      </c>
      <c r="L48" s="35">
        <v>45729</v>
      </c>
      <c r="M48" s="12">
        <v>4</v>
      </c>
      <c r="N48" s="12">
        <v>0</v>
      </c>
      <c r="O48" s="12">
        <f t="shared" si="0"/>
        <v>120</v>
      </c>
      <c r="P48" s="36">
        <v>22544000</v>
      </c>
      <c r="Q48" s="12" t="s">
        <v>123</v>
      </c>
      <c r="R48" s="36">
        <f t="shared" si="1"/>
        <v>22544000</v>
      </c>
      <c r="S48" s="12" t="s">
        <v>806</v>
      </c>
      <c r="T48" s="33" t="s">
        <v>404</v>
      </c>
      <c r="U48" s="12" t="s">
        <v>141</v>
      </c>
      <c r="V48" s="16"/>
    </row>
    <row r="49" spans="2:22" ht="68">
      <c r="B49" s="15"/>
      <c r="C49" s="12" t="s">
        <v>16</v>
      </c>
      <c r="D49" s="12" t="s">
        <v>484</v>
      </c>
      <c r="E49" s="11" t="s">
        <v>475</v>
      </c>
      <c r="F49" s="11" t="s">
        <v>477</v>
      </c>
      <c r="G49" s="32" t="s">
        <v>281</v>
      </c>
      <c r="H49" s="26" t="s">
        <v>571</v>
      </c>
      <c r="I49" s="12" t="s">
        <v>700</v>
      </c>
      <c r="J49" s="32">
        <v>14326392</v>
      </c>
      <c r="K49" s="12" t="s">
        <v>804</v>
      </c>
      <c r="L49" s="35">
        <v>45733</v>
      </c>
      <c r="M49" s="12">
        <v>4</v>
      </c>
      <c r="N49" s="12">
        <v>0</v>
      </c>
      <c r="O49" s="12">
        <f t="shared" si="0"/>
        <v>120</v>
      </c>
      <c r="P49" s="36">
        <v>22544000</v>
      </c>
      <c r="Q49" s="12" t="s">
        <v>123</v>
      </c>
      <c r="R49" s="36">
        <f t="shared" si="1"/>
        <v>22544000</v>
      </c>
      <c r="S49" s="12" t="s">
        <v>806</v>
      </c>
      <c r="T49" s="33" t="s">
        <v>390</v>
      </c>
      <c r="U49" s="12" t="s">
        <v>141</v>
      </c>
      <c r="V49" s="16"/>
    </row>
    <row r="50" spans="2:22" ht="119">
      <c r="B50" s="15"/>
      <c r="C50" s="12" t="s">
        <v>16</v>
      </c>
      <c r="D50" s="12" t="s">
        <v>499</v>
      </c>
      <c r="E50" s="11" t="s">
        <v>475</v>
      </c>
      <c r="F50" s="11" t="s">
        <v>477</v>
      </c>
      <c r="G50" s="32" t="s">
        <v>282</v>
      </c>
      <c r="H50" s="26" t="s">
        <v>590</v>
      </c>
      <c r="I50" s="12" t="s">
        <v>701</v>
      </c>
      <c r="J50" s="32">
        <v>80165942</v>
      </c>
      <c r="K50" s="12" t="s">
        <v>804</v>
      </c>
      <c r="L50" s="35">
        <v>45748</v>
      </c>
      <c r="M50" s="12">
        <v>4</v>
      </c>
      <c r="N50" s="12">
        <v>0</v>
      </c>
      <c r="O50" s="12">
        <f t="shared" si="0"/>
        <v>120</v>
      </c>
      <c r="P50" s="36">
        <v>24000000</v>
      </c>
      <c r="Q50" s="12" t="s">
        <v>123</v>
      </c>
      <c r="R50" s="36">
        <f t="shared" si="1"/>
        <v>24000000</v>
      </c>
      <c r="S50" s="12" t="s">
        <v>806</v>
      </c>
      <c r="T50" s="33" t="s">
        <v>405</v>
      </c>
      <c r="U50" s="12" t="s">
        <v>141</v>
      </c>
      <c r="V50" s="16"/>
    </row>
    <row r="51" spans="2:22" ht="102">
      <c r="B51" s="15"/>
      <c r="C51" s="12" t="s">
        <v>16</v>
      </c>
      <c r="D51" s="12" t="s">
        <v>500</v>
      </c>
      <c r="E51" s="11" t="s">
        <v>475</v>
      </c>
      <c r="F51" s="11" t="s">
        <v>477</v>
      </c>
      <c r="G51" s="32" t="s">
        <v>283</v>
      </c>
      <c r="H51" s="26" t="s">
        <v>591</v>
      </c>
      <c r="I51" s="12" t="s">
        <v>702</v>
      </c>
      <c r="J51" s="32">
        <v>79466403</v>
      </c>
      <c r="K51" s="12" t="s">
        <v>804</v>
      </c>
      <c r="L51" s="35">
        <v>45727</v>
      </c>
      <c r="M51" s="12">
        <v>4</v>
      </c>
      <c r="N51" s="12">
        <v>0</v>
      </c>
      <c r="O51" s="12">
        <f t="shared" si="0"/>
        <v>120</v>
      </c>
      <c r="P51" s="36">
        <v>28000000</v>
      </c>
      <c r="Q51" s="12" t="s">
        <v>123</v>
      </c>
      <c r="R51" s="36">
        <f t="shared" si="1"/>
        <v>28000000</v>
      </c>
      <c r="S51" s="12" t="s">
        <v>806</v>
      </c>
      <c r="T51" s="33" t="s">
        <v>406</v>
      </c>
      <c r="U51" s="12" t="s">
        <v>141</v>
      </c>
      <c r="V51" s="16"/>
    </row>
    <row r="52" spans="2:22" ht="119">
      <c r="B52" s="15"/>
      <c r="C52" s="12" t="s">
        <v>16</v>
      </c>
      <c r="D52" s="12" t="s">
        <v>501</v>
      </c>
      <c r="E52" s="11" t="s">
        <v>475</v>
      </c>
      <c r="F52" s="11" t="s">
        <v>477</v>
      </c>
      <c r="G52" s="32" t="s">
        <v>284</v>
      </c>
      <c r="H52" s="26" t="s">
        <v>592</v>
      </c>
      <c r="I52" s="12" t="s">
        <v>703</v>
      </c>
      <c r="J52" s="32">
        <v>1073607098</v>
      </c>
      <c r="K52" s="12" t="s">
        <v>804</v>
      </c>
      <c r="L52" s="35">
        <v>45727</v>
      </c>
      <c r="M52" s="12">
        <v>8</v>
      </c>
      <c r="N52" s="12">
        <v>0</v>
      </c>
      <c r="O52" s="12">
        <f t="shared" si="0"/>
        <v>240</v>
      </c>
      <c r="P52" s="36">
        <v>61504000</v>
      </c>
      <c r="Q52" s="12" t="s">
        <v>123</v>
      </c>
      <c r="R52" s="36">
        <f t="shared" si="1"/>
        <v>61504000</v>
      </c>
      <c r="S52" s="12" t="s">
        <v>806</v>
      </c>
      <c r="T52" s="33" t="s">
        <v>407</v>
      </c>
      <c r="U52" s="12" t="s">
        <v>141</v>
      </c>
      <c r="V52" s="16"/>
    </row>
    <row r="53" spans="2:22" ht="68">
      <c r="B53" s="15"/>
      <c r="C53" s="12" t="s">
        <v>16</v>
      </c>
      <c r="D53" s="12" t="s">
        <v>502</v>
      </c>
      <c r="E53" s="11" t="s">
        <v>475</v>
      </c>
      <c r="F53" s="11" t="s">
        <v>477</v>
      </c>
      <c r="G53" s="32" t="s">
        <v>285</v>
      </c>
      <c r="H53" s="26" t="s">
        <v>593</v>
      </c>
      <c r="I53" s="12" t="s">
        <v>704</v>
      </c>
      <c r="J53" s="32">
        <v>60315384</v>
      </c>
      <c r="K53" s="12" t="s">
        <v>804</v>
      </c>
      <c r="L53" s="35">
        <v>45730</v>
      </c>
      <c r="M53" s="12">
        <v>4</v>
      </c>
      <c r="N53" s="12">
        <v>0</v>
      </c>
      <c r="O53" s="12">
        <f t="shared" si="0"/>
        <v>120</v>
      </c>
      <c r="P53" s="36">
        <v>19672000</v>
      </c>
      <c r="Q53" s="12" t="s">
        <v>123</v>
      </c>
      <c r="R53" s="36">
        <f t="shared" si="1"/>
        <v>19672000</v>
      </c>
      <c r="S53" s="12" t="s">
        <v>806</v>
      </c>
      <c r="T53" s="33" t="s">
        <v>408</v>
      </c>
      <c r="U53" s="12" t="s">
        <v>141</v>
      </c>
      <c r="V53" s="16"/>
    </row>
    <row r="54" spans="2:22" ht="102">
      <c r="B54" s="15"/>
      <c r="C54" s="12" t="s">
        <v>16</v>
      </c>
      <c r="D54" s="12" t="s">
        <v>503</v>
      </c>
      <c r="E54" s="11" t="s">
        <v>475</v>
      </c>
      <c r="F54" s="11" t="s">
        <v>477</v>
      </c>
      <c r="G54" s="32" t="s">
        <v>286</v>
      </c>
      <c r="H54" s="26" t="s">
        <v>594</v>
      </c>
      <c r="I54" s="12" t="s">
        <v>705</v>
      </c>
      <c r="J54" s="32">
        <v>7223805</v>
      </c>
      <c r="K54" s="12" t="s">
        <v>804</v>
      </c>
      <c r="L54" s="35">
        <v>45729</v>
      </c>
      <c r="M54" s="12">
        <v>8</v>
      </c>
      <c r="N54" s="12">
        <v>0</v>
      </c>
      <c r="O54" s="12">
        <f t="shared" si="0"/>
        <v>240</v>
      </c>
      <c r="P54" s="36">
        <v>45088000</v>
      </c>
      <c r="Q54" s="12" t="s">
        <v>123</v>
      </c>
      <c r="R54" s="36">
        <f t="shared" si="1"/>
        <v>45088000</v>
      </c>
      <c r="S54" s="12" t="s">
        <v>806</v>
      </c>
      <c r="T54" s="33" t="s">
        <v>409</v>
      </c>
      <c r="U54" s="12" t="s">
        <v>141</v>
      </c>
      <c r="V54" s="16"/>
    </row>
    <row r="55" spans="2:22" ht="102">
      <c r="B55" s="15"/>
      <c r="C55" s="12" t="s">
        <v>16</v>
      </c>
      <c r="D55" s="12" t="s">
        <v>504</v>
      </c>
      <c r="E55" s="11" t="s">
        <v>475</v>
      </c>
      <c r="F55" s="11" t="s">
        <v>477</v>
      </c>
      <c r="G55" s="32" t="s">
        <v>287</v>
      </c>
      <c r="H55" s="26" t="s">
        <v>595</v>
      </c>
      <c r="I55" s="12" t="s">
        <v>706</v>
      </c>
      <c r="J55" s="32">
        <v>52934811</v>
      </c>
      <c r="K55" s="12" t="s">
        <v>804</v>
      </c>
      <c r="L55" s="35">
        <v>45736</v>
      </c>
      <c r="M55" s="12">
        <v>4</v>
      </c>
      <c r="N55" s="12">
        <v>0</v>
      </c>
      <c r="O55" s="12">
        <f t="shared" si="0"/>
        <v>120</v>
      </c>
      <c r="P55" s="36">
        <v>22544000</v>
      </c>
      <c r="Q55" s="12" t="s">
        <v>123</v>
      </c>
      <c r="R55" s="36">
        <f t="shared" si="1"/>
        <v>22544000</v>
      </c>
      <c r="S55" s="12" t="s">
        <v>806</v>
      </c>
      <c r="T55" s="33" t="s">
        <v>410</v>
      </c>
      <c r="U55" s="12" t="s">
        <v>141</v>
      </c>
      <c r="V55" s="16"/>
    </row>
    <row r="56" spans="2:22" ht="85">
      <c r="B56" s="15"/>
      <c r="C56" s="12" t="s">
        <v>16</v>
      </c>
      <c r="D56" s="12" t="s">
        <v>505</v>
      </c>
      <c r="E56" s="11" t="s">
        <v>475</v>
      </c>
      <c r="F56" s="11" t="s">
        <v>477</v>
      </c>
      <c r="G56" s="32" t="s">
        <v>288</v>
      </c>
      <c r="H56" s="26" t="s">
        <v>596</v>
      </c>
      <c r="I56" s="12" t="s">
        <v>707</v>
      </c>
      <c r="J56" s="32">
        <v>40179305</v>
      </c>
      <c r="K56" s="12" t="s">
        <v>804</v>
      </c>
      <c r="L56" s="35">
        <v>45733</v>
      </c>
      <c r="M56" s="12">
        <v>4</v>
      </c>
      <c r="N56" s="12">
        <v>0</v>
      </c>
      <c r="O56" s="12">
        <f t="shared" si="0"/>
        <v>120</v>
      </c>
      <c r="P56" s="36">
        <v>11904000</v>
      </c>
      <c r="Q56" s="12" t="s">
        <v>123</v>
      </c>
      <c r="R56" s="36">
        <f t="shared" si="1"/>
        <v>11904000</v>
      </c>
      <c r="S56" s="12" t="s">
        <v>806</v>
      </c>
      <c r="T56" s="33" t="s">
        <v>411</v>
      </c>
      <c r="U56" s="12" t="s">
        <v>141</v>
      </c>
      <c r="V56" s="16"/>
    </row>
    <row r="57" spans="2:22" ht="85">
      <c r="B57" s="15"/>
      <c r="C57" s="12" t="s">
        <v>16</v>
      </c>
      <c r="D57" s="12" t="s">
        <v>506</v>
      </c>
      <c r="E57" s="11" t="s">
        <v>475</v>
      </c>
      <c r="F57" s="11" t="s">
        <v>477</v>
      </c>
      <c r="G57" s="32" t="s">
        <v>289</v>
      </c>
      <c r="H57" s="26" t="s">
        <v>596</v>
      </c>
      <c r="I57" s="12" t="s">
        <v>708</v>
      </c>
      <c r="J57" s="32">
        <v>1014264461</v>
      </c>
      <c r="K57" s="12" t="s">
        <v>804</v>
      </c>
      <c r="L57" s="35">
        <v>45736</v>
      </c>
      <c r="M57" s="12">
        <v>4</v>
      </c>
      <c r="N57" s="12">
        <v>0</v>
      </c>
      <c r="O57" s="12">
        <f t="shared" si="0"/>
        <v>120</v>
      </c>
      <c r="P57" s="36">
        <v>22544000</v>
      </c>
      <c r="Q57" s="12" t="s">
        <v>123</v>
      </c>
      <c r="R57" s="36">
        <f t="shared" si="1"/>
        <v>22544000</v>
      </c>
      <c r="S57" s="12" t="s">
        <v>806</v>
      </c>
      <c r="T57" s="33" t="s">
        <v>412</v>
      </c>
      <c r="U57" s="12" t="s">
        <v>141</v>
      </c>
      <c r="V57" s="16"/>
    </row>
    <row r="58" spans="2:22" ht="102">
      <c r="B58" s="15"/>
      <c r="C58" s="12" t="s">
        <v>16</v>
      </c>
      <c r="D58" s="12" t="s">
        <v>485</v>
      </c>
      <c r="E58" s="11" t="s">
        <v>475</v>
      </c>
      <c r="F58" s="11" t="s">
        <v>477</v>
      </c>
      <c r="G58" s="32" t="s">
        <v>290</v>
      </c>
      <c r="H58" s="26" t="s">
        <v>575</v>
      </c>
      <c r="I58" s="12" t="s">
        <v>709</v>
      </c>
      <c r="J58" s="32">
        <v>1016099051</v>
      </c>
      <c r="K58" s="12" t="s">
        <v>804</v>
      </c>
      <c r="L58" s="35">
        <v>45743</v>
      </c>
      <c r="M58" s="12">
        <v>4</v>
      </c>
      <c r="N58" s="12">
        <v>0</v>
      </c>
      <c r="O58" s="12">
        <f t="shared" si="0"/>
        <v>120</v>
      </c>
      <c r="P58" s="36">
        <v>22540000</v>
      </c>
      <c r="Q58" s="12" t="s">
        <v>123</v>
      </c>
      <c r="R58" s="36">
        <f t="shared" si="1"/>
        <v>22540000</v>
      </c>
      <c r="S58" s="12" t="s">
        <v>806</v>
      </c>
      <c r="T58" s="33" t="s">
        <v>391</v>
      </c>
      <c r="U58" s="12" t="s">
        <v>141</v>
      </c>
      <c r="V58" s="16"/>
    </row>
    <row r="59" spans="2:22" ht="85">
      <c r="B59" s="15"/>
      <c r="C59" s="12" t="s">
        <v>16</v>
      </c>
      <c r="D59" s="12" t="s">
        <v>507</v>
      </c>
      <c r="E59" s="11" t="s">
        <v>475</v>
      </c>
      <c r="F59" s="11" t="s">
        <v>477</v>
      </c>
      <c r="G59" s="32" t="s">
        <v>291</v>
      </c>
      <c r="H59" s="26" t="s">
        <v>597</v>
      </c>
      <c r="I59" s="12" t="s">
        <v>710</v>
      </c>
      <c r="J59" s="32">
        <v>20831085</v>
      </c>
      <c r="K59" s="12" t="s">
        <v>804</v>
      </c>
      <c r="L59" s="35">
        <v>45728</v>
      </c>
      <c r="M59" s="12">
        <v>4</v>
      </c>
      <c r="N59" s="12">
        <v>0</v>
      </c>
      <c r="O59" s="12">
        <f t="shared" si="0"/>
        <v>120</v>
      </c>
      <c r="P59" s="36">
        <v>11904000</v>
      </c>
      <c r="Q59" s="12" t="s">
        <v>123</v>
      </c>
      <c r="R59" s="36">
        <f t="shared" si="1"/>
        <v>11904000</v>
      </c>
      <c r="S59" s="12" t="s">
        <v>806</v>
      </c>
      <c r="T59" s="33" t="s">
        <v>413</v>
      </c>
      <c r="U59" s="12" t="s">
        <v>141</v>
      </c>
      <c r="V59" s="16"/>
    </row>
    <row r="60" spans="2:22" ht="68">
      <c r="B60" s="15"/>
      <c r="C60" s="12" t="s">
        <v>16</v>
      </c>
      <c r="D60" s="12" t="s">
        <v>508</v>
      </c>
      <c r="E60" s="11" t="s">
        <v>475</v>
      </c>
      <c r="F60" s="11" t="s">
        <v>477</v>
      </c>
      <c r="G60" s="32" t="s">
        <v>292</v>
      </c>
      <c r="H60" s="26" t="s">
        <v>598</v>
      </c>
      <c r="I60" s="12" t="s">
        <v>711</v>
      </c>
      <c r="J60" s="32">
        <v>1026263458</v>
      </c>
      <c r="K60" s="12" t="s">
        <v>804</v>
      </c>
      <c r="L60" s="35">
        <v>45722</v>
      </c>
      <c r="M60" s="12">
        <v>8</v>
      </c>
      <c r="N60" s="12">
        <v>0</v>
      </c>
      <c r="O60" s="12">
        <f t="shared" si="0"/>
        <v>240</v>
      </c>
      <c r="P60" s="36">
        <v>86400000</v>
      </c>
      <c r="Q60" s="12" t="s">
        <v>123</v>
      </c>
      <c r="R60" s="36">
        <f t="shared" si="1"/>
        <v>86400000</v>
      </c>
      <c r="S60" s="12" t="s">
        <v>806</v>
      </c>
      <c r="T60" s="33" t="s">
        <v>414</v>
      </c>
      <c r="U60" s="12" t="s">
        <v>141</v>
      </c>
      <c r="V60" s="16"/>
    </row>
    <row r="61" spans="2:22" ht="51">
      <c r="B61" s="15"/>
      <c r="C61" s="12" t="s">
        <v>16</v>
      </c>
      <c r="D61" s="12" t="s">
        <v>484</v>
      </c>
      <c r="E61" s="11" t="s">
        <v>475</v>
      </c>
      <c r="F61" s="11" t="s">
        <v>477</v>
      </c>
      <c r="G61" s="32" t="s">
        <v>293</v>
      </c>
      <c r="H61" s="26" t="s">
        <v>599</v>
      </c>
      <c r="I61" s="12" t="s">
        <v>712</v>
      </c>
      <c r="J61" s="32">
        <v>79839761</v>
      </c>
      <c r="K61" s="12" t="s">
        <v>804</v>
      </c>
      <c r="L61" s="35">
        <v>45733</v>
      </c>
      <c r="M61" s="12">
        <v>4</v>
      </c>
      <c r="N61" s="12">
        <v>0</v>
      </c>
      <c r="O61" s="12">
        <f t="shared" si="0"/>
        <v>120</v>
      </c>
      <c r="P61" s="36">
        <v>22544000</v>
      </c>
      <c r="Q61" s="12" t="s">
        <v>123</v>
      </c>
      <c r="R61" s="36">
        <f t="shared" si="1"/>
        <v>22544000</v>
      </c>
      <c r="S61" s="12" t="s">
        <v>806</v>
      </c>
      <c r="T61" s="33" t="s">
        <v>390</v>
      </c>
      <c r="U61" s="12" t="s">
        <v>141</v>
      </c>
      <c r="V61" s="16"/>
    </row>
    <row r="62" spans="2:22" ht="102">
      <c r="B62" s="15"/>
      <c r="C62" s="12" t="s">
        <v>16</v>
      </c>
      <c r="D62" s="12" t="s">
        <v>509</v>
      </c>
      <c r="E62" s="11" t="s">
        <v>475</v>
      </c>
      <c r="F62" s="11" t="s">
        <v>477</v>
      </c>
      <c r="G62" s="32" t="s">
        <v>294</v>
      </c>
      <c r="H62" s="26" t="s">
        <v>600</v>
      </c>
      <c r="I62" s="12" t="s">
        <v>713</v>
      </c>
      <c r="J62" s="32">
        <v>1032481455</v>
      </c>
      <c r="K62" s="12" t="s">
        <v>804</v>
      </c>
      <c r="L62" s="35">
        <v>45729</v>
      </c>
      <c r="M62" s="12">
        <v>4</v>
      </c>
      <c r="N62" s="12">
        <v>0</v>
      </c>
      <c r="O62" s="12">
        <f t="shared" si="0"/>
        <v>120</v>
      </c>
      <c r="P62" s="36">
        <v>19672000</v>
      </c>
      <c r="Q62" s="12" t="s">
        <v>123</v>
      </c>
      <c r="R62" s="36">
        <f t="shared" si="1"/>
        <v>19672000</v>
      </c>
      <c r="S62" s="12" t="s">
        <v>806</v>
      </c>
      <c r="T62" s="33" t="s">
        <v>415</v>
      </c>
      <c r="U62" s="12" t="s">
        <v>141</v>
      </c>
      <c r="V62" s="16"/>
    </row>
    <row r="63" spans="2:22" ht="51">
      <c r="B63" s="15"/>
      <c r="C63" s="12" t="s">
        <v>16</v>
      </c>
      <c r="D63" s="12" t="s">
        <v>484</v>
      </c>
      <c r="E63" s="11" t="s">
        <v>475</v>
      </c>
      <c r="F63" s="11" t="s">
        <v>477</v>
      </c>
      <c r="G63" s="32" t="s">
        <v>295</v>
      </c>
      <c r="H63" s="26" t="s">
        <v>601</v>
      </c>
      <c r="I63" s="12" t="s">
        <v>714</v>
      </c>
      <c r="J63" s="32">
        <v>84103805</v>
      </c>
      <c r="K63" s="12" t="s">
        <v>804</v>
      </c>
      <c r="L63" s="35">
        <v>45729</v>
      </c>
      <c r="M63" s="12">
        <v>4</v>
      </c>
      <c r="N63" s="12">
        <v>0</v>
      </c>
      <c r="O63" s="12">
        <f t="shared" si="0"/>
        <v>120</v>
      </c>
      <c r="P63" s="36">
        <v>22544000</v>
      </c>
      <c r="Q63" s="12" t="s">
        <v>123</v>
      </c>
      <c r="R63" s="36">
        <f t="shared" si="1"/>
        <v>22544000</v>
      </c>
      <c r="S63" s="12" t="s">
        <v>806</v>
      </c>
      <c r="T63" s="33" t="s">
        <v>390</v>
      </c>
      <c r="U63" s="12" t="s">
        <v>141</v>
      </c>
      <c r="V63" s="16"/>
    </row>
    <row r="64" spans="2:22" ht="102">
      <c r="B64" s="15"/>
      <c r="C64" s="12" t="s">
        <v>16</v>
      </c>
      <c r="D64" s="12" t="s">
        <v>510</v>
      </c>
      <c r="E64" s="11" t="s">
        <v>475</v>
      </c>
      <c r="F64" s="11" t="s">
        <v>477</v>
      </c>
      <c r="G64" s="32" t="s">
        <v>296</v>
      </c>
      <c r="H64" s="26" t="s">
        <v>602</v>
      </c>
      <c r="I64" s="12" t="s">
        <v>715</v>
      </c>
      <c r="J64" s="32">
        <v>1032413689</v>
      </c>
      <c r="K64" s="12" t="s">
        <v>804</v>
      </c>
      <c r="L64" s="35">
        <v>45748</v>
      </c>
      <c r="M64" s="12">
        <v>4</v>
      </c>
      <c r="N64" s="12">
        <v>0</v>
      </c>
      <c r="O64" s="12">
        <f t="shared" si="0"/>
        <v>120</v>
      </c>
      <c r="P64" s="36">
        <v>19672000</v>
      </c>
      <c r="Q64" s="12" t="s">
        <v>123</v>
      </c>
      <c r="R64" s="36">
        <f t="shared" si="1"/>
        <v>19672000</v>
      </c>
      <c r="S64" s="12" t="s">
        <v>806</v>
      </c>
      <c r="T64" s="33" t="s">
        <v>416</v>
      </c>
      <c r="U64" s="12" t="s">
        <v>141</v>
      </c>
      <c r="V64" s="16"/>
    </row>
    <row r="65" spans="2:22" ht="85">
      <c r="B65" s="15"/>
      <c r="C65" s="12" t="s">
        <v>16</v>
      </c>
      <c r="D65" s="12" t="s">
        <v>479</v>
      </c>
      <c r="E65" s="11" t="s">
        <v>475</v>
      </c>
      <c r="F65" s="11" t="s">
        <v>477</v>
      </c>
      <c r="G65" s="32" t="s">
        <v>297</v>
      </c>
      <c r="H65" s="26" t="s">
        <v>603</v>
      </c>
      <c r="I65" s="12" t="s">
        <v>716</v>
      </c>
      <c r="J65" s="32">
        <v>52186605</v>
      </c>
      <c r="K65" s="12" t="s">
        <v>804</v>
      </c>
      <c r="L65" s="35">
        <v>45734</v>
      </c>
      <c r="M65" s="12">
        <v>4</v>
      </c>
      <c r="N65" s="12">
        <v>0</v>
      </c>
      <c r="O65" s="12">
        <f t="shared" si="0"/>
        <v>120</v>
      </c>
      <c r="P65" s="36">
        <v>14000000</v>
      </c>
      <c r="Q65" s="12" t="s">
        <v>123</v>
      </c>
      <c r="R65" s="36">
        <f t="shared" si="1"/>
        <v>14000000</v>
      </c>
      <c r="S65" s="12" t="s">
        <v>806</v>
      </c>
      <c r="T65" s="33" t="s">
        <v>385</v>
      </c>
      <c r="U65" s="12" t="s">
        <v>141</v>
      </c>
      <c r="V65" s="16"/>
    </row>
    <row r="66" spans="2:22" ht="119">
      <c r="B66" s="15"/>
      <c r="C66" s="12" t="s">
        <v>16</v>
      </c>
      <c r="D66" s="12" t="s">
        <v>511</v>
      </c>
      <c r="E66" s="11" t="s">
        <v>475</v>
      </c>
      <c r="F66" s="11" t="s">
        <v>477</v>
      </c>
      <c r="G66" s="32" t="s">
        <v>298</v>
      </c>
      <c r="H66" s="26" t="s">
        <v>604</v>
      </c>
      <c r="I66" s="12" t="s">
        <v>717</v>
      </c>
      <c r="J66" s="32">
        <v>66813771</v>
      </c>
      <c r="K66" s="12" t="s">
        <v>804</v>
      </c>
      <c r="L66" s="35">
        <v>45737</v>
      </c>
      <c r="M66" s="12">
        <v>4</v>
      </c>
      <c r="N66" s="12">
        <v>0</v>
      </c>
      <c r="O66" s="12">
        <f t="shared" si="0"/>
        <v>120</v>
      </c>
      <c r="P66" s="36">
        <v>11904000</v>
      </c>
      <c r="Q66" s="12" t="s">
        <v>123</v>
      </c>
      <c r="R66" s="36">
        <f t="shared" si="1"/>
        <v>11904000</v>
      </c>
      <c r="S66" s="12" t="s">
        <v>806</v>
      </c>
      <c r="T66" s="33" t="s">
        <v>417</v>
      </c>
      <c r="U66" s="12" t="s">
        <v>141</v>
      </c>
      <c r="V66" s="16"/>
    </row>
    <row r="67" spans="2:22" ht="51">
      <c r="B67" s="15"/>
      <c r="C67" s="12" t="s">
        <v>16</v>
      </c>
      <c r="D67" s="12" t="s">
        <v>512</v>
      </c>
      <c r="E67" s="11" t="s">
        <v>475</v>
      </c>
      <c r="F67" s="11" t="s">
        <v>477</v>
      </c>
      <c r="G67" s="32" t="s">
        <v>299</v>
      </c>
      <c r="H67" s="26" t="s">
        <v>605</v>
      </c>
      <c r="I67" s="12" t="s">
        <v>718</v>
      </c>
      <c r="J67" s="32">
        <v>79729538</v>
      </c>
      <c r="K67" s="12" t="s">
        <v>804</v>
      </c>
      <c r="L67" s="35">
        <v>45734</v>
      </c>
      <c r="M67" s="12">
        <v>4</v>
      </c>
      <c r="N67" s="12">
        <v>0</v>
      </c>
      <c r="O67" s="12">
        <f t="shared" si="0"/>
        <v>120</v>
      </c>
      <c r="P67" s="36">
        <v>22544000</v>
      </c>
      <c r="Q67" s="12" t="s">
        <v>123</v>
      </c>
      <c r="R67" s="36">
        <f t="shared" si="1"/>
        <v>22544000</v>
      </c>
      <c r="S67" s="12" t="s">
        <v>806</v>
      </c>
      <c r="T67" s="33" t="s">
        <v>418</v>
      </c>
      <c r="U67" s="12" t="s">
        <v>141</v>
      </c>
      <c r="V67" s="16"/>
    </row>
    <row r="68" spans="2:22" ht="68">
      <c r="B68" s="15"/>
      <c r="C68" s="12" t="s">
        <v>16</v>
      </c>
      <c r="D68" s="12" t="s">
        <v>513</v>
      </c>
      <c r="E68" s="11" t="s">
        <v>475</v>
      </c>
      <c r="F68" s="11" t="s">
        <v>477</v>
      </c>
      <c r="G68" s="32" t="s">
        <v>300</v>
      </c>
      <c r="H68" s="26" t="s">
        <v>606</v>
      </c>
      <c r="I68" s="12" t="s">
        <v>719</v>
      </c>
      <c r="J68" s="32">
        <v>1032488014</v>
      </c>
      <c r="K68" s="12" t="s">
        <v>804</v>
      </c>
      <c r="L68" s="35">
        <v>45733</v>
      </c>
      <c r="M68" s="12">
        <v>4</v>
      </c>
      <c r="N68" s="12">
        <v>0</v>
      </c>
      <c r="O68" s="12">
        <f t="shared" si="0"/>
        <v>120</v>
      </c>
      <c r="P68" s="36">
        <v>19672000</v>
      </c>
      <c r="Q68" s="12" t="s">
        <v>123</v>
      </c>
      <c r="R68" s="36">
        <f t="shared" si="1"/>
        <v>19672000</v>
      </c>
      <c r="S68" s="12" t="s">
        <v>806</v>
      </c>
      <c r="T68" s="33" t="s">
        <v>419</v>
      </c>
      <c r="U68" s="12" t="s">
        <v>141</v>
      </c>
      <c r="V68" s="16"/>
    </row>
    <row r="69" spans="2:22" ht="85">
      <c r="B69" s="15"/>
      <c r="C69" s="12" t="s">
        <v>16</v>
      </c>
      <c r="D69" s="12" t="s">
        <v>203</v>
      </c>
      <c r="E69" s="11" t="s">
        <v>475</v>
      </c>
      <c r="F69" s="11" t="s">
        <v>477</v>
      </c>
      <c r="G69" s="32" t="s">
        <v>301</v>
      </c>
      <c r="H69" s="26" t="s">
        <v>34</v>
      </c>
      <c r="I69" s="12" t="s">
        <v>720</v>
      </c>
      <c r="J69" s="32">
        <v>1023952787</v>
      </c>
      <c r="K69" s="12" t="s">
        <v>804</v>
      </c>
      <c r="L69" s="35">
        <v>45730</v>
      </c>
      <c r="M69" s="12">
        <v>4</v>
      </c>
      <c r="N69" s="12">
        <v>0</v>
      </c>
      <c r="O69" s="12">
        <f t="shared" si="0"/>
        <v>120</v>
      </c>
      <c r="P69" s="36">
        <v>11904000</v>
      </c>
      <c r="Q69" s="12" t="s">
        <v>123</v>
      </c>
      <c r="R69" s="36">
        <f t="shared" si="1"/>
        <v>11904000</v>
      </c>
      <c r="S69" s="12" t="s">
        <v>806</v>
      </c>
      <c r="T69" s="33" t="s">
        <v>227</v>
      </c>
      <c r="U69" s="12" t="s">
        <v>141</v>
      </c>
      <c r="V69" s="16"/>
    </row>
    <row r="70" spans="2:22" ht="68">
      <c r="B70" s="15"/>
      <c r="C70" s="12" t="s">
        <v>16</v>
      </c>
      <c r="D70" s="12" t="s">
        <v>512</v>
      </c>
      <c r="E70" s="11" t="s">
        <v>475</v>
      </c>
      <c r="F70" s="11" t="s">
        <v>477</v>
      </c>
      <c r="G70" s="32" t="s">
        <v>302</v>
      </c>
      <c r="H70" s="26" t="s">
        <v>607</v>
      </c>
      <c r="I70" s="12" t="s">
        <v>721</v>
      </c>
      <c r="J70" s="32">
        <v>52047734</v>
      </c>
      <c r="K70" s="12" t="s">
        <v>804</v>
      </c>
      <c r="L70" s="35">
        <v>45736</v>
      </c>
      <c r="M70" s="12">
        <v>4</v>
      </c>
      <c r="N70" s="12">
        <v>0</v>
      </c>
      <c r="O70" s="12">
        <f t="shared" si="0"/>
        <v>120</v>
      </c>
      <c r="P70" s="36">
        <v>22544000</v>
      </c>
      <c r="Q70" s="12" t="s">
        <v>123</v>
      </c>
      <c r="R70" s="36">
        <f t="shared" si="1"/>
        <v>22544000</v>
      </c>
      <c r="S70" s="12" t="s">
        <v>806</v>
      </c>
      <c r="T70" s="33" t="s">
        <v>420</v>
      </c>
      <c r="U70" s="12" t="s">
        <v>141</v>
      </c>
      <c r="V70" s="16"/>
    </row>
    <row r="71" spans="2:22" ht="102">
      <c r="B71" s="15"/>
      <c r="C71" s="12" t="s">
        <v>16</v>
      </c>
      <c r="D71" s="12" t="s">
        <v>514</v>
      </c>
      <c r="E71" s="11" t="s">
        <v>475</v>
      </c>
      <c r="F71" s="11" t="s">
        <v>477</v>
      </c>
      <c r="G71" s="32" t="s">
        <v>303</v>
      </c>
      <c r="H71" s="26" t="s">
        <v>608</v>
      </c>
      <c r="I71" s="12" t="s">
        <v>722</v>
      </c>
      <c r="J71" s="32">
        <v>1007619560</v>
      </c>
      <c r="K71" s="12" t="s">
        <v>804</v>
      </c>
      <c r="L71" s="35">
        <v>45742</v>
      </c>
      <c r="M71" s="12">
        <v>4</v>
      </c>
      <c r="N71" s="12">
        <v>0</v>
      </c>
      <c r="O71" s="12">
        <f t="shared" si="0"/>
        <v>120</v>
      </c>
      <c r="P71" s="36">
        <v>18000000</v>
      </c>
      <c r="Q71" s="12" t="s">
        <v>123</v>
      </c>
      <c r="R71" s="36">
        <f t="shared" si="1"/>
        <v>18000000</v>
      </c>
      <c r="S71" s="12" t="s">
        <v>806</v>
      </c>
      <c r="T71" s="33" t="s">
        <v>421</v>
      </c>
      <c r="U71" s="12" t="s">
        <v>141</v>
      </c>
      <c r="V71" s="16"/>
    </row>
    <row r="72" spans="2:22" ht="85">
      <c r="B72" s="15"/>
      <c r="C72" s="12" t="s">
        <v>16</v>
      </c>
      <c r="D72" s="12" t="s">
        <v>515</v>
      </c>
      <c r="E72" s="11" t="s">
        <v>475</v>
      </c>
      <c r="F72" s="11" t="s">
        <v>477</v>
      </c>
      <c r="G72" s="32" t="s">
        <v>304</v>
      </c>
      <c r="H72" s="26" t="s">
        <v>609</v>
      </c>
      <c r="I72" s="12" t="s">
        <v>723</v>
      </c>
      <c r="J72" s="32">
        <v>79731400</v>
      </c>
      <c r="K72" s="12" t="s">
        <v>804</v>
      </c>
      <c r="L72" s="35">
        <v>45729</v>
      </c>
      <c r="M72" s="12">
        <v>4</v>
      </c>
      <c r="N72" s="12">
        <v>0</v>
      </c>
      <c r="O72" s="12">
        <f t="shared" si="0"/>
        <v>120</v>
      </c>
      <c r="P72" s="36">
        <v>18000000</v>
      </c>
      <c r="Q72" s="12" t="s">
        <v>123</v>
      </c>
      <c r="R72" s="36">
        <f t="shared" si="1"/>
        <v>18000000</v>
      </c>
      <c r="S72" s="12" t="s">
        <v>806</v>
      </c>
      <c r="T72" s="33" t="s">
        <v>422</v>
      </c>
      <c r="U72" s="12" t="s">
        <v>141</v>
      </c>
      <c r="V72" s="16"/>
    </row>
    <row r="73" spans="2:22" ht="85">
      <c r="B73" s="15"/>
      <c r="C73" s="12" t="s">
        <v>16</v>
      </c>
      <c r="D73" s="12" t="s">
        <v>203</v>
      </c>
      <c r="E73" s="11" t="s">
        <v>475</v>
      </c>
      <c r="F73" s="11" t="s">
        <v>477</v>
      </c>
      <c r="G73" s="32" t="s">
        <v>305</v>
      </c>
      <c r="H73" s="26" t="s">
        <v>34</v>
      </c>
      <c r="I73" s="12" t="s">
        <v>724</v>
      </c>
      <c r="J73" s="32">
        <v>80071894</v>
      </c>
      <c r="K73" s="12" t="s">
        <v>804</v>
      </c>
      <c r="L73" s="35">
        <v>45729</v>
      </c>
      <c r="M73" s="12">
        <v>4</v>
      </c>
      <c r="N73" s="12">
        <v>0</v>
      </c>
      <c r="O73" s="12">
        <f t="shared" si="0"/>
        <v>120</v>
      </c>
      <c r="P73" s="36">
        <v>11904000</v>
      </c>
      <c r="Q73" s="12" t="s">
        <v>123</v>
      </c>
      <c r="R73" s="36">
        <f t="shared" si="1"/>
        <v>11904000</v>
      </c>
      <c r="S73" s="12" t="s">
        <v>806</v>
      </c>
      <c r="T73" s="33" t="s">
        <v>227</v>
      </c>
      <c r="U73" s="12" t="s">
        <v>141</v>
      </c>
      <c r="V73" s="16"/>
    </row>
    <row r="74" spans="2:22" ht="102">
      <c r="B74" s="15"/>
      <c r="C74" s="12" t="s">
        <v>16</v>
      </c>
      <c r="D74" s="12" t="s">
        <v>485</v>
      </c>
      <c r="E74" s="11" t="s">
        <v>475</v>
      </c>
      <c r="F74" s="11" t="s">
        <v>477</v>
      </c>
      <c r="G74" s="32" t="s">
        <v>306</v>
      </c>
      <c r="H74" s="26" t="s">
        <v>575</v>
      </c>
      <c r="I74" s="12" t="s">
        <v>725</v>
      </c>
      <c r="J74" s="32">
        <v>80097230</v>
      </c>
      <c r="K74" s="12" t="s">
        <v>804</v>
      </c>
      <c r="L74" s="35">
        <v>45734</v>
      </c>
      <c r="M74" s="12">
        <v>4</v>
      </c>
      <c r="N74" s="12">
        <v>0</v>
      </c>
      <c r="O74" s="12">
        <f t="shared" si="0"/>
        <v>120</v>
      </c>
      <c r="P74" s="36">
        <v>22544000</v>
      </c>
      <c r="Q74" s="12" t="s">
        <v>123</v>
      </c>
      <c r="R74" s="36">
        <f t="shared" si="1"/>
        <v>22544000</v>
      </c>
      <c r="S74" s="12" t="s">
        <v>806</v>
      </c>
      <c r="T74" s="33" t="s">
        <v>391</v>
      </c>
      <c r="U74" s="12" t="s">
        <v>141</v>
      </c>
      <c r="V74" s="16"/>
    </row>
    <row r="75" spans="2:22" ht="68">
      <c r="B75" s="15"/>
      <c r="C75" s="12" t="s">
        <v>16</v>
      </c>
      <c r="D75" s="12" t="s">
        <v>516</v>
      </c>
      <c r="E75" s="11" t="s">
        <v>475</v>
      </c>
      <c r="F75" s="11" t="s">
        <v>477</v>
      </c>
      <c r="G75" s="32" t="s">
        <v>307</v>
      </c>
      <c r="H75" s="26" t="s">
        <v>610</v>
      </c>
      <c r="I75" s="12" t="s">
        <v>726</v>
      </c>
      <c r="J75" s="32">
        <v>1014305206</v>
      </c>
      <c r="K75" s="12" t="s">
        <v>804</v>
      </c>
      <c r="L75" s="35">
        <v>45736</v>
      </c>
      <c r="M75" s="12">
        <v>4</v>
      </c>
      <c r="N75" s="12">
        <v>0</v>
      </c>
      <c r="O75" s="12">
        <f t="shared" ref="O75:O138" si="2">M75*30+N75</f>
        <v>120</v>
      </c>
      <c r="P75" s="36">
        <v>19672000</v>
      </c>
      <c r="Q75" s="12" t="s">
        <v>123</v>
      </c>
      <c r="R75" s="36">
        <f t="shared" ref="R75:R138" si="3">+P75</f>
        <v>19672000</v>
      </c>
      <c r="S75" s="12" t="s">
        <v>806</v>
      </c>
      <c r="T75" s="33" t="s">
        <v>423</v>
      </c>
      <c r="U75" s="12" t="s">
        <v>141</v>
      </c>
      <c r="V75" s="16"/>
    </row>
    <row r="76" spans="2:22" ht="68">
      <c r="B76" s="15"/>
      <c r="C76" s="12" t="s">
        <v>16</v>
      </c>
      <c r="D76" s="12" t="s">
        <v>484</v>
      </c>
      <c r="E76" s="11" t="s">
        <v>475</v>
      </c>
      <c r="F76" s="11" t="s">
        <v>477</v>
      </c>
      <c r="G76" s="32" t="s">
        <v>308</v>
      </c>
      <c r="H76" s="26" t="s">
        <v>571</v>
      </c>
      <c r="I76" s="12" t="s">
        <v>727</v>
      </c>
      <c r="J76" s="32">
        <v>52349692</v>
      </c>
      <c r="K76" s="12" t="s">
        <v>804</v>
      </c>
      <c r="L76" s="35">
        <v>45748</v>
      </c>
      <c r="M76" s="12">
        <v>4</v>
      </c>
      <c r="N76" s="12">
        <v>0</v>
      </c>
      <c r="O76" s="12">
        <f t="shared" si="2"/>
        <v>120</v>
      </c>
      <c r="P76" s="36">
        <v>22544000</v>
      </c>
      <c r="Q76" s="12" t="s">
        <v>123</v>
      </c>
      <c r="R76" s="36">
        <f t="shared" si="3"/>
        <v>22544000</v>
      </c>
      <c r="S76" s="12" t="s">
        <v>806</v>
      </c>
      <c r="T76" s="33" t="s">
        <v>390</v>
      </c>
      <c r="U76" s="12" t="s">
        <v>141</v>
      </c>
      <c r="V76" s="16"/>
    </row>
    <row r="77" spans="2:22" ht="68">
      <c r="B77" s="15"/>
      <c r="C77" s="12" t="s">
        <v>16</v>
      </c>
      <c r="D77" s="12" t="s">
        <v>512</v>
      </c>
      <c r="E77" s="11" t="s">
        <v>475</v>
      </c>
      <c r="F77" s="11" t="s">
        <v>477</v>
      </c>
      <c r="G77" s="32" t="s">
        <v>309</v>
      </c>
      <c r="H77" s="26" t="s">
        <v>607</v>
      </c>
      <c r="I77" s="12" t="s">
        <v>728</v>
      </c>
      <c r="J77" s="32">
        <v>1067901218</v>
      </c>
      <c r="K77" s="12" t="s">
        <v>804</v>
      </c>
      <c r="L77" s="35">
        <v>45742</v>
      </c>
      <c r="M77" s="12">
        <v>4</v>
      </c>
      <c r="N77" s="12">
        <v>0</v>
      </c>
      <c r="O77" s="12">
        <f t="shared" si="2"/>
        <v>120</v>
      </c>
      <c r="P77" s="36">
        <v>22544000</v>
      </c>
      <c r="Q77" s="12" t="s">
        <v>123</v>
      </c>
      <c r="R77" s="36">
        <f t="shared" si="3"/>
        <v>22544000</v>
      </c>
      <c r="S77" s="12" t="s">
        <v>806</v>
      </c>
      <c r="T77" s="33" t="s">
        <v>418</v>
      </c>
      <c r="U77" s="12" t="s">
        <v>141</v>
      </c>
      <c r="V77" s="16"/>
    </row>
    <row r="78" spans="2:22" ht="68">
      <c r="B78" s="15"/>
      <c r="C78" s="12" t="s">
        <v>16</v>
      </c>
      <c r="D78" s="12" t="s">
        <v>505</v>
      </c>
      <c r="E78" s="11" t="s">
        <v>475</v>
      </c>
      <c r="F78" s="11" t="s">
        <v>477</v>
      </c>
      <c r="G78" s="32" t="s">
        <v>310</v>
      </c>
      <c r="H78" s="26" t="s">
        <v>611</v>
      </c>
      <c r="I78" s="12" t="s">
        <v>729</v>
      </c>
      <c r="J78" s="32">
        <v>1019049653</v>
      </c>
      <c r="K78" s="12" t="s">
        <v>804</v>
      </c>
      <c r="L78" s="35">
        <v>45730</v>
      </c>
      <c r="M78" s="12">
        <v>4</v>
      </c>
      <c r="N78" s="12">
        <v>0</v>
      </c>
      <c r="O78" s="12">
        <f t="shared" si="2"/>
        <v>120</v>
      </c>
      <c r="P78" s="36">
        <v>11904000</v>
      </c>
      <c r="Q78" s="12" t="s">
        <v>123</v>
      </c>
      <c r="R78" s="36">
        <f t="shared" si="3"/>
        <v>11904000</v>
      </c>
      <c r="S78" s="12" t="s">
        <v>806</v>
      </c>
      <c r="T78" s="33" t="s">
        <v>411</v>
      </c>
      <c r="U78" s="12" t="s">
        <v>141</v>
      </c>
      <c r="V78" s="16"/>
    </row>
    <row r="79" spans="2:22" ht="51">
      <c r="B79" s="15"/>
      <c r="C79" s="12" t="s">
        <v>16</v>
      </c>
      <c r="D79" s="12" t="s">
        <v>517</v>
      </c>
      <c r="E79" s="11" t="s">
        <v>475</v>
      </c>
      <c r="F79" s="11" t="s">
        <v>477</v>
      </c>
      <c r="G79" s="32" t="s">
        <v>311</v>
      </c>
      <c r="H79" s="26" t="s">
        <v>612</v>
      </c>
      <c r="I79" s="12" t="s">
        <v>730</v>
      </c>
      <c r="J79" s="32">
        <v>91175455</v>
      </c>
      <c r="K79" s="12" t="s">
        <v>804</v>
      </c>
      <c r="L79" s="35">
        <v>45737</v>
      </c>
      <c r="M79" s="12">
        <v>4</v>
      </c>
      <c r="N79" s="12">
        <v>0</v>
      </c>
      <c r="O79" s="12">
        <f t="shared" si="2"/>
        <v>120</v>
      </c>
      <c r="P79" s="36">
        <v>22544000</v>
      </c>
      <c r="Q79" s="12" t="s">
        <v>123</v>
      </c>
      <c r="R79" s="36">
        <f t="shared" si="3"/>
        <v>22544000</v>
      </c>
      <c r="S79" s="12" t="s">
        <v>806</v>
      </c>
      <c r="T79" s="33" t="s">
        <v>424</v>
      </c>
      <c r="U79" s="12" t="s">
        <v>141</v>
      </c>
      <c r="V79" s="16"/>
    </row>
    <row r="80" spans="2:22" ht="85">
      <c r="B80" s="15"/>
      <c r="C80" s="12" t="s">
        <v>16</v>
      </c>
      <c r="D80" s="12" t="s">
        <v>518</v>
      </c>
      <c r="E80" s="11" t="s">
        <v>475</v>
      </c>
      <c r="F80" s="11" t="s">
        <v>477</v>
      </c>
      <c r="G80" s="32" t="s">
        <v>312</v>
      </c>
      <c r="H80" s="26" t="s">
        <v>613</v>
      </c>
      <c r="I80" s="12" t="s">
        <v>731</v>
      </c>
      <c r="J80" s="32">
        <v>1000269976</v>
      </c>
      <c r="K80" s="12" t="s">
        <v>804</v>
      </c>
      <c r="L80" s="35">
        <v>45734</v>
      </c>
      <c r="M80" s="12">
        <v>4</v>
      </c>
      <c r="N80" s="12">
        <v>0</v>
      </c>
      <c r="O80" s="12">
        <f t="shared" si="2"/>
        <v>120</v>
      </c>
      <c r="P80" s="36">
        <v>22544000</v>
      </c>
      <c r="Q80" s="12" t="s">
        <v>123</v>
      </c>
      <c r="R80" s="36">
        <f t="shared" si="3"/>
        <v>22544000</v>
      </c>
      <c r="S80" s="12" t="s">
        <v>806</v>
      </c>
      <c r="T80" s="33" t="s">
        <v>425</v>
      </c>
      <c r="U80" s="12" t="s">
        <v>141</v>
      </c>
      <c r="V80" s="16"/>
    </row>
    <row r="81" spans="2:22" ht="85">
      <c r="B81" s="15"/>
      <c r="C81" s="12" t="s">
        <v>16</v>
      </c>
      <c r="D81" s="12" t="s">
        <v>203</v>
      </c>
      <c r="E81" s="11" t="s">
        <v>475</v>
      </c>
      <c r="F81" s="11" t="s">
        <v>477</v>
      </c>
      <c r="G81" s="32" t="s">
        <v>313</v>
      </c>
      <c r="H81" s="26" t="s">
        <v>34</v>
      </c>
      <c r="I81" s="12" t="s">
        <v>732</v>
      </c>
      <c r="J81" s="32">
        <v>1022333065</v>
      </c>
      <c r="K81" s="12" t="s">
        <v>804</v>
      </c>
      <c r="L81" s="35">
        <v>45754</v>
      </c>
      <c r="M81" s="12">
        <v>4</v>
      </c>
      <c r="N81" s="12">
        <v>0</v>
      </c>
      <c r="O81" s="12">
        <f t="shared" si="2"/>
        <v>120</v>
      </c>
      <c r="P81" s="36">
        <v>11904000</v>
      </c>
      <c r="Q81" s="12" t="s">
        <v>123</v>
      </c>
      <c r="R81" s="36">
        <f t="shared" si="3"/>
        <v>11904000</v>
      </c>
      <c r="S81" s="12" t="s">
        <v>806</v>
      </c>
      <c r="T81" s="33" t="s">
        <v>227</v>
      </c>
      <c r="U81" s="12" t="s">
        <v>141</v>
      </c>
      <c r="V81" s="16"/>
    </row>
    <row r="82" spans="2:22" ht="68">
      <c r="B82" s="15"/>
      <c r="C82" s="12" t="s">
        <v>16</v>
      </c>
      <c r="D82" s="12" t="s">
        <v>519</v>
      </c>
      <c r="E82" s="11" t="s">
        <v>475</v>
      </c>
      <c r="F82" s="11" t="s">
        <v>477</v>
      </c>
      <c r="G82" s="32" t="s">
        <v>314</v>
      </c>
      <c r="H82" s="26" t="s">
        <v>614</v>
      </c>
      <c r="I82" s="12" t="s">
        <v>733</v>
      </c>
      <c r="J82" s="32">
        <v>1030660876</v>
      </c>
      <c r="K82" s="12" t="s">
        <v>804</v>
      </c>
      <c r="L82" s="35">
        <v>45737</v>
      </c>
      <c r="M82" s="12">
        <v>4</v>
      </c>
      <c r="N82" s="12">
        <v>0</v>
      </c>
      <c r="O82" s="12">
        <f t="shared" si="2"/>
        <v>120</v>
      </c>
      <c r="P82" s="36">
        <v>14000000</v>
      </c>
      <c r="Q82" s="12" t="s">
        <v>123</v>
      </c>
      <c r="R82" s="36">
        <f t="shared" si="3"/>
        <v>14000000</v>
      </c>
      <c r="S82" s="12" t="s">
        <v>806</v>
      </c>
      <c r="T82" s="33" t="s">
        <v>426</v>
      </c>
      <c r="U82" s="12" t="s">
        <v>141</v>
      </c>
      <c r="V82" s="16"/>
    </row>
    <row r="83" spans="2:22" ht="85">
      <c r="B83" s="15"/>
      <c r="C83" s="12" t="s">
        <v>16</v>
      </c>
      <c r="D83" s="12" t="s">
        <v>203</v>
      </c>
      <c r="E83" s="11" t="s">
        <v>475</v>
      </c>
      <c r="F83" s="11" t="s">
        <v>477</v>
      </c>
      <c r="G83" s="32" t="s">
        <v>315</v>
      </c>
      <c r="H83" s="26" t="s">
        <v>34</v>
      </c>
      <c r="I83" s="12" t="s">
        <v>734</v>
      </c>
      <c r="J83" s="32">
        <v>19477434</v>
      </c>
      <c r="K83" s="12" t="s">
        <v>804</v>
      </c>
      <c r="L83" s="35">
        <v>45736</v>
      </c>
      <c r="M83" s="12">
        <v>4</v>
      </c>
      <c r="N83" s="12">
        <v>0</v>
      </c>
      <c r="O83" s="12">
        <f t="shared" si="2"/>
        <v>120</v>
      </c>
      <c r="P83" s="36">
        <v>11904000</v>
      </c>
      <c r="Q83" s="12" t="s">
        <v>123</v>
      </c>
      <c r="R83" s="36">
        <f t="shared" si="3"/>
        <v>11904000</v>
      </c>
      <c r="S83" s="12" t="s">
        <v>806</v>
      </c>
      <c r="T83" s="33" t="s">
        <v>227</v>
      </c>
      <c r="U83" s="12" t="s">
        <v>141</v>
      </c>
      <c r="V83" s="16"/>
    </row>
    <row r="84" spans="2:22" ht="102">
      <c r="B84" s="15"/>
      <c r="C84" s="12" t="s">
        <v>16</v>
      </c>
      <c r="D84" s="12" t="s">
        <v>520</v>
      </c>
      <c r="E84" s="11" t="s">
        <v>475</v>
      </c>
      <c r="F84" s="11" t="s">
        <v>477</v>
      </c>
      <c r="G84" s="32" t="s">
        <v>316</v>
      </c>
      <c r="H84" s="26" t="s">
        <v>615</v>
      </c>
      <c r="I84" s="12" t="s">
        <v>735</v>
      </c>
      <c r="J84" s="32">
        <v>52881391</v>
      </c>
      <c r="K84" s="12" t="s">
        <v>804</v>
      </c>
      <c r="L84" s="35">
        <v>45730</v>
      </c>
      <c r="M84" s="12">
        <v>4</v>
      </c>
      <c r="N84" s="12">
        <v>0</v>
      </c>
      <c r="O84" s="12">
        <f t="shared" si="2"/>
        <v>120</v>
      </c>
      <c r="P84" s="36">
        <v>28000000</v>
      </c>
      <c r="Q84" s="12" t="s">
        <v>123</v>
      </c>
      <c r="R84" s="36">
        <f t="shared" si="3"/>
        <v>28000000</v>
      </c>
      <c r="S84" s="12" t="s">
        <v>806</v>
      </c>
      <c r="T84" s="33" t="s">
        <v>427</v>
      </c>
      <c r="U84" s="12" t="s">
        <v>141</v>
      </c>
      <c r="V84" s="16"/>
    </row>
    <row r="85" spans="2:22" ht="102">
      <c r="B85" s="15"/>
      <c r="C85" s="12" t="s">
        <v>16</v>
      </c>
      <c r="D85" s="12" t="s">
        <v>521</v>
      </c>
      <c r="E85" s="11" t="s">
        <v>475</v>
      </c>
      <c r="F85" s="11" t="s">
        <v>477</v>
      </c>
      <c r="G85" s="32" t="s">
        <v>317</v>
      </c>
      <c r="H85" s="26" t="s">
        <v>616</v>
      </c>
      <c r="I85" s="12" t="s">
        <v>736</v>
      </c>
      <c r="J85" s="32">
        <v>1032376970</v>
      </c>
      <c r="K85" s="12" t="s">
        <v>804</v>
      </c>
      <c r="L85" s="35">
        <v>45734</v>
      </c>
      <c r="M85" s="12">
        <v>6</v>
      </c>
      <c r="N85" s="12">
        <v>0</v>
      </c>
      <c r="O85" s="12">
        <f t="shared" si="2"/>
        <v>180</v>
      </c>
      <c r="P85" s="36">
        <v>33816000</v>
      </c>
      <c r="Q85" s="12" t="s">
        <v>123</v>
      </c>
      <c r="R85" s="36">
        <f t="shared" si="3"/>
        <v>33816000</v>
      </c>
      <c r="S85" s="12" t="s">
        <v>806</v>
      </c>
      <c r="T85" s="33" t="s">
        <v>428</v>
      </c>
      <c r="U85" s="12" t="s">
        <v>141</v>
      </c>
      <c r="V85" s="16"/>
    </row>
    <row r="86" spans="2:22" ht="102">
      <c r="B86" s="15"/>
      <c r="C86" s="12" t="s">
        <v>16</v>
      </c>
      <c r="D86" s="12" t="s">
        <v>522</v>
      </c>
      <c r="E86" s="11" t="s">
        <v>475</v>
      </c>
      <c r="F86" s="11" t="s">
        <v>477</v>
      </c>
      <c r="G86" s="32" t="s">
        <v>318</v>
      </c>
      <c r="H86" s="26" t="s">
        <v>617</v>
      </c>
      <c r="I86" s="12" t="s">
        <v>737</v>
      </c>
      <c r="J86" s="32">
        <v>51985205</v>
      </c>
      <c r="K86" s="12" t="s">
        <v>804</v>
      </c>
      <c r="L86" s="35">
        <v>45748</v>
      </c>
      <c r="M86" s="12">
        <v>4</v>
      </c>
      <c r="N86" s="12">
        <v>0</v>
      </c>
      <c r="O86" s="12">
        <f t="shared" si="2"/>
        <v>120</v>
      </c>
      <c r="P86" s="36">
        <v>24000000</v>
      </c>
      <c r="Q86" s="12" t="s">
        <v>123</v>
      </c>
      <c r="R86" s="36">
        <f t="shared" si="3"/>
        <v>24000000</v>
      </c>
      <c r="S86" s="12" t="s">
        <v>806</v>
      </c>
      <c r="T86" s="33" t="s">
        <v>429</v>
      </c>
      <c r="U86" s="12" t="s">
        <v>141</v>
      </c>
      <c r="V86" s="16"/>
    </row>
    <row r="87" spans="2:22" ht="85">
      <c r="B87" s="15"/>
      <c r="C87" s="12" t="s">
        <v>16</v>
      </c>
      <c r="D87" s="12" t="s">
        <v>523</v>
      </c>
      <c r="E87" s="11" t="s">
        <v>475</v>
      </c>
      <c r="F87" s="11" t="s">
        <v>477</v>
      </c>
      <c r="G87" s="32" t="s">
        <v>319</v>
      </c>
      <c r="H87" s="26" t="s">
        <v>618</v>
      </c>
      <c r="I87" s="12" t="s">
        <v>738</v>
      </c>
      <c r="J87" s="32">
        <v>52865785</v>
      </c>
      <c r="K87" s="12" t="s">
        <v>804</v>
      </c>
      <c r="L87" s="35">
        <v>45736</v>
      </c>
      <c r="M87" s="12">
        <v>4</v>
      </c>
      <c r="N87" s="12">
        <v>0</v>
      </c>
      <c r="O87" s="12">
        <f t="shared" si="2"/>
        <v>120</v>
      </c>
      <c r="P87" s="36">
        <v>22544000</v>
      </c>
      <c r="Q87" s="12" t="s">
        <v>123</v>
      </c>
      <c r="R87" s="36">
        <f t="shared" si="3"/>
        <v>22544000</v>
      </c>
      <c r="S87" s="12" t="s">
        <v>806</v>
      </c>
      <c r="T87" s="33" t="s">
        <v>430</v>
      </c>
      <c r="U87" s="12" t="s">
        <v>141</v>
      </c>
      <c r="V87" s="16"/>
    </row>
    <row r="88" spans="2:22" ht="102">
      <c r="B88" s="15"/>
      <c r="C88" s="12" t="s">
        <v>16</v>
      </c>
      <c r="D88" s="12" t="s">
        <v>485</v>
      </c>
      <c r="E88" s="11" t="s">
        <v>475</v>
      </c>
      <c r="F88" s="11" t="s">
        <v>477</v>
      </c>
      <c r="G88" s="32" t="s">
        <v>320</v>
      </c>
      <c r="H88" s="26" t="s">
        <v>575</v>
      </c>
      <c r="I88" s="12" t="s">
        <v>739</v>
      </c>
      <c r="J88" s="32">
        <v>52976304</v>
      </c>
      <c r="K88" s="12" t="s">
        <v>804</v>
      </c>
      <c r="L88" s="35">
        <v>45734</v>
      </c>
      <c r="M88" s="12">
        <v>4</v>
      </c>
      <c r="N88" s="12">
        <v>0</v>
      </c>
      <c r="O88" s="12">
        <f t="shared" si="2"/>
        <v>120</v>
      </c>
      <c r="P88" s="36">
        <v>22540000</v>
      </c>
      <c r="Q88" s="12" t="s">
        <v>123</v>
      </c>
      <c r="R88" s="36">
        <f t="shared" si="3"/>
        <v>22540000</v>
      </c>
      <c r="S88" s="12" t="s">
        <v>806</v>
      </c>
      <c r="T88" s="33" t="s">
        <v>391</v>
      </c>
      <c r="U88" s="12" t="s">
        <v>141</v>
      </c>
      <c r="V88" s="16"/>
    </row>
    <row r="89" spans="2:22" ht="85">
      <c r="B89" s="15"/>
      <c r="C89" s="12" t="s">
        <v>16</v>
      </c>
      <c r="D89" s="12" t="s">
        <v>203</v>
      </c>
      <c r="E89" s="11" t="s">
        <v>475</v>
      </c>
      <c r="F89" s="11" t="s">
        <v>477</v>
      </c>
      <c r="G89" s="32" t="s">
        <v>321</v>
      </c>
      <c r="H89" s="26" t="s">
        <v>34</v>
      </c>
      <c r="I89" s="12" t="s">
        <v>740</v>
      </c>
      <c r="J89" s="32">
        <v>1057514109</v>
      </c>
      <c r="K89" s="12" t="s">
        <v>804</v>
      </c>
      <c r="L89" s="35">
        <v>45748</v>
      </c>
      <c r="M89" s="12">
        <v>4</v>
      </c>
      <c r="N89" s="12">
        <v>0</v>
      </c>
      <c r="O89" s="12">
        <f t="shared" si="2"/>
        <v>120</v>
      </c>
      <c r="P89" s="36">
        <v>11904000</v>
      </c>
      <c r="Q89" s="12" t="s">
        <v>123</v>
      </c>
      <c r="R89" s="36">
        <f t="shared" si="3"/>
        <v>11904000</v>
      </c>
      <c r="S89" s="12" t="s">
        <v>806</v>
      </c>
      <c r="T89" s="33" t="s">
        <v>227</v>
      </c>
      <c r="U89" s="12" t="s">
        <v>141</v>
      </c>
      <c r="V89" s="16"/>
    </row>
    <row r="90" spans="2:22" ht="68">
      <c r="B90" s="15"/>
      <c r="C90" s="12" t="s">
        <v>16</v>
      </c>
      <c r="D90" s="12" t="s">
        <v>524</v>
      </c>
      <c r="E90" s="11" t="s">
        <v>475</v>
      </c>
      <c r="F90" s="11" t="s">
        <v>477</v>
      </c>
      <c r="G90" s="32" t="s">
        <v>322</v>
      </c>
      <c r="H90" s="26" t="s">
        <v>619</v>
      </c>
      <c r="I90" s="12" t="s">
        <v>741</v>
      </c>
      <c r="J90" s="32">
        <v>1069725405</v>
      </c>
      <c r="K90" s="12" t="s">
        <v>804</v>
      </c>
      <c r="L90" s="35">
        <v>45736</v>
      </c>
      <c r="M90" s="12">
        <v>4</v>
      </c>
      <c r="N90" s="12">
        <v>0</v>
      </c>
      <c r="O90" s="12">
        <f t="shared" si="2"/>
        <v>120</v>
      </c>
      <c r="P90" s="36">
        <v>22544000</v>
      </c>
      <c r="Q90" s="12" t="s">
        <v>123</v>
      </c>
      <c r="R90" s="36">
        <f t="shared" si="3"/>
        <v>22544000</v>
      </c>
      <c r="S90" s="12" t="s">
        <v>806</v>
      </c>
      <c r="T90" s="33" t="s">
        <v>431</v>
      </c>
      <c r="U90" s="12" t="s">
        <v>141</v>
      </c>
      <c r="V90" s="16"/>
    </row>
    <row r="91" spans="2:22" ht="51">
      <c r="B91" s="15"/>
      <c r="C91" s="12" t="s">
        <v>16</v>
      </c>
      <c r="D91" s="12" t="s">
        <v>525</v>
      </c>
      <c r="E91" s="11" t="s">
        <v>475</v>
      </c>
      <c r="F91" s="11" t="s">
        <v>477</v>
      </c>
      <c r="G91" s="32" t="s">
        <v>323</v>
      </c>
      <c r="H91" s="26" t="s">
        <v>620</v>
      </c>
      <c r="I91" s="12" t="s">
        <v>742</v>
      </c>
      <c r="J91" s="32">
        <v>1007165635</v>
      </c>
      <c r="K91" s="12" t="s">
        <v>804</v>
      </c>
      <c r="L91" s="35">
        <v>45736</v>
      </c>
      <c r="M91" s="12">
        <v>4</v>
      </c>
      <c r="N91" s="12">
        <v>0</v>
      </c>
      <c r="O91" s="12">
        <f t="shared" si="2"/>
        <v>120</v>
      </c>
      <c r="P91" s="36">
        <v>11904000</v>
      </c>
      <c r="Q91" s="12" t="s">
        <v>123</v>
      </c>
      <c r="R91" s="36">
        <f t="shared" si="3"/>
        <v>11904000</v>
      </c>
      <c r="S91" s="12" t="s">
        <v>806</v>
      </c>
      <c r="T91" s="33" t="s">
        <v>432</v>
      </c>
      <c r="U91" s="12" t="s">
        <v>141</v>
      </c>
      <c r="V91" s="16"/>
    </row>
    <row r="92" spans="2:22" ht="102">
      <c r="B92" s="15"/>
      <c r="C92" s="12" t="s">
        <v>16</v>
      </c>
      <c r="D92" s="12" t="s">
        <v>485</v>
      </c>
      <c r="E92" s="11" t="s">
        <v>475</v>
      </c>
      <c r="F92" s="11" t="s">
        <v>477</v>
      </c>
      <c r="G92" s="32" t="s">
        <v>324</v>
      </c>
      <c r="H92" s="26" t="s">
        <v>575</v>
      </c>
      <c r="I92" s="12" t="s">
        <v>743</v>
      </c>
      <c r="J92" s="32">
        <v>53030109</v>
      </c>
      <c r="K92" s="12" t="s">
        <v>804</v>
      </c>
      <c r="L92" s="35">
        <v>45736</v>
      </c>
      <c r="M92" s="12">
        <v>4</v>
      </c>
      <c r="N92" s="12">
        <v>0</v>
      </c>
      <c r="O92" s="12">
        <f t="shared" si="2"/>
        <v>120</v>
      </c>
      <c r="P92" s="36">
        <v>22540000</v>
      </c>
      <c r="Q92" s="12" t="s">
        <v>123</v>
      </c>
      <c r="R92" s="36">
        <f t="shared" si="3"/>
        <v>22540000</v>
      </c>
      <c r="S92" s="12" t="s">
        <v>806</v>
      </c>
      <c r="T92" s="33" t="s">
        <v>391</v>
      </c>
      <c r="U92" s="12" t="s">
        <v>141</v>
      </c>
      <c r="V92" s="16"/>
    </row>
    <row r="93" spans="2:22" ht="102">
      <c r="B93" s="15"/>
      <c r="C93" s="12" t="s">
        <v>16</v>
      </c>
      <c r="D93" s="12" t="s">
        <v>485</v>
      </c>
      <c r="E93" s="11" t="s">
        <v>475</v>
      </c>
      <c r="F93" s="11" t="s">
        <v>477</v>
      </c>
      <c r="G93" s="32" t="s">
        <v>325</v>
      </c>
      <c r="H93" s="26" t="s">
        <v>575</v>
      </c>
      <c r="I93" s="12" t="s">
        <v>744</v>
      </c>
      <c r="J93" s="32">
        <v>80109395</v>
      </c>
      <c r="K93" s="12" t="s">
        <v>804</v>
      </c>
      <c r="L93" s="35">
        <v>45741</v>
      </c>
      <c r="M93" s="12">
        <v>4</v>
      </c>
      <c r="N93" s="12">
        <v>0</v>
      </c>
      <c r="O93" s="12">
        <f t="shared" si="2"/>
        <v>120</v>
      </c>
      <c r="P93" s="36">
        <v>22540000</v>
      </c>
      <c r="Q93" s="12" t="s">
        <v>123</v>
      </c>
      <c r="R93" s="36">
        <f t="shared" si="3"/>
        <v>22540000</v>
      </c>
      <c r="S93" s="12" t="s">
        <v>806</v>
      </c>
      <c r="T93" s="33" t="s">
        <v>391</v>
      </c>
      <c r="U93" s="12" t="s">
        <v>141</v>
      </c>
      <c r="V93" s="16"/>
    </row>
    <row r="94" spans="2:22" ht="102">
      <c r="B94" s="15"/>
      <c r="C94" s="12" t="s">
        <v>16</v>
      </c>
      <c r="D94" s="12" t="s">
        <v>526</v>
      </c>
      <c r="E94" s="11" t="s">
        <v>475</v>
      </c>
      <c r="F94" s="11" t="s">
        <v>477</v>
      </c>
      <c r="G94" s="32" t="s">
        <v>326</v>
      </c>
      <c r="H94" s="26" t="s">
        <v>621</v>
      </c>
      <c r="I94" s="12" t="s">
        <v>745</v>
      </c>
      <c r="J94" s="32">
        <v>1085919876</v>
      </c>
      <c r="K94" s="12" t="s">
        <v>804</v>
      </c>
      <c r="L94" s="35">
        <v>45735</v>
      </c>
      <c r="M94" s="12">
        <v>8</v>
      </c>
      <c r="N94" s="12">
        <v>0</v>
      </c>
      <c r="O94" s="12">
        <f t="shared" si="2"/>
        <v>240</v>
      </c>
      <c r="P94" s="36">
        <v>70536000</v>
      </c>
      <c r="Q94" s="12" t="s">
        <v>123</v>
      </c>
      <c r="R94" s="36">
        <f t="shared" si="3"/>
        <v>70536000</v>
      </c>
      <c r="S94" s="12" t="s">
        <v>806</v>
      </c>
      <c r="T94" s="33" t="s">
        <v>433</v>
      </c>
      <c r="U94" s="12" t="s">
        <v>141</v>
      </c>
      <c r="V94" s="16"/>
    </row>
    <row r="95" spans="2:22" ht="68">
      <c r="B95" s="15"/>
      <c r="C95" s="12" t="s">
        <v>16</v>
      </c>
      <c r="D95" s="12" t="s">
        <v>527</v>
      </c>
      <c r="E95" s="11" t="s">
        <v>475</v>
      </c>
      <c r="F95" s="11" t="s">
        <v>477</v>
      </c>
      <c r="G95" s="32" t="s">
        <v>327</v>
      </c>
      <c r="H95" s="26" t="s">
        <v>622</v>
      </c>
      <c r="I95" s="12" t="s">
        <v>746</v>
      </c>
      <c r="J95" s="32">
        <v>1127206564</v>
      </c>
      <c r="K95" s="12" t="s">
        <v>804</v>
      </c>
      <c r="L95" s="35">
        <v>45737</v>
      </c>
      <c r="M95" s="12">
        <v>4</v>
      </c>
      <c r="N95" s="12">
        <v>0</v>
      </c>
      <c r="O95" s="12">
        <f t="shared" si="2"/>
        <v>120</v>
      </c>
      <c r="P95" s="36">
        <v>24000000</v>
      </c>
      <c r="Q95" s="12" t="s">
        <v>123</v>
      </c>
      <c r="R95" s="36">
        <f t="shared" si="3"/>
        <v>24000000</v>
      </c>
      <c r="S95" s="12" t="s">
        <v>806</v>
      </c>
      <c r="T95" s="33" t="s">
        <v>434</v>
      </c>
      <c r="U95" s="12" t="s">
        <v>141</v>
      </c>
      <c r="V95" s="16"/>
    </row>
    <row r="96" spans="2:22" ht="68">
      <c r="B96" s="15"/>
      <c r="C96" s="12" t="s">
        <v>16</v>
      </c>
      <c r="D96" s="12" t="s">
        <v>481</v>
      </c>
      <c r="E96" s="11" t="s">
        <v>475</v>
      </c>
      <c r="F96" s="11" t="s">
        <v>477</v>
      </c>
      <c r="G96" s="32" t="s">
        <v>328</v>
      </c>
      <c r="H96" s="26" t="s">
        <v>623</v>
      </c>
      <c r="I96" s="12" t="s">
        <v>747</v>
      </c>
      <c r="J96" s="32">
        <v>14219045</v>
      </c>
      <c r="K96" s="12" t="s">
        <v>804</v>
      </c>
      <c r="L96" s="35">
        <v>45737</v>
      </c>
      <c r="M96" s="12">
        <v>4</v>
      </c>
      <c r="N96" s="12">
        <v>0</v>
      </c>
      <c r="O96" s="12">
        <f t="shared" si="2"/>
        <v>120</v>
      </c>
      <c r="P96" s="36">
        <v>26400000</v>
      </c>
      <c r="Q96" s="12" t="s">
        <v>123</v>
      </c>
      <c r="R96" s="36">
        <f t="shared" si="3"/>
        <v>26400000</v>
      </c>
      <c r="S96" s="12" t="s">
        <v>806</v>
      </c>
      <c r="T96" s="33" t="s">
        <v>387</v>
      </c>
      <c r="U96" s="12" t="s">
        <v>141</v>
      </c>
      <c r="V96" s="16"/>
    </row>
    <row r="97" spans="2:22" ht="85">
      <c r="B97" s="15"/>
      <c r="C97" s="12" t="s">
        <v>16</v>
      </c>
      <c r="D97" s="12" t="s">
        <v>528</v>
      </c>
      <c r="E97" s="11" t="s">
        <v>475</v>
      </c>
      <c r="F97" s="11" t="s">
        <v>477</v>
      </c>
      <c r="G97" s="32" t="s">
        <v>329</v>
      </c>
      <c r="H97" s="26" t="s">
        <v>624</v>
      </c>
      <c r="I97" s="12" t="s">
        <v>748</v>
      </c>
      <c r="J97" s="32">
        <v>80076506</v>
      </c>
      <c r="K97" s="12" t="s">
        <v>804</v>
      </c>
      <c r="L97" s="35">
        <v>45736</v>
      </c>
      <c r="M97" s="12">
        <v>4</v>
      </c>
      <c r="N97" s="12">
        <v>0</v>
      </c>
      <c r="O97" s="12">
        <f t="shared" si="2"/>
        <v>120</v>
      </c>
      <c r="P97" s="36">
        <v>22544000</v>
      </c>
      <c r="Q97" s="12" t="s">
        <v>123</v>
      </c>
      <c r="R97" s="36">
        <f t="shared" si="3"/>
        <v>22544000</v>
      </c>
      <c r="S97" s="12" t="s">
        <v>806</v>
      </c>
      <c r="T97" s="33" t="s">
        <v>435</v>
      </c>
      <c r="U97" s="12" t="s">
        <v>141</v>
      </c>
      <c r="V97" s="16"/>
    </row>
    <row r="98" spans="2:22" ht="68">
      <c r="B98" s="15"/>
      <c r="C98" s="12" t="s">
        <v>16</v>
      </c>
      <c r="D98" s="12" t="s">
        <v>512</v>
      </c>
      <c r="E98" s="11" t="s">
        <v>475</v>
      </c>
      <c r="F98" s="11" t="s">
        <v>477</v>
      </c>
      <c r="G98" s="32" t="s">
        <v>330</v>
      </c>
      <c r="H98" s="26" t="s">
        <v>607</v>
      </c>
      <c r="I98" s="12" t="s">
        <v>749</v>
      </c>
      <c r="J98" s="32">
        <v>52258090</v>
      </c>
      <c r="K98" s="12" t="s">
        <v>804</v>
      </c>
      <c r="L98" s="35">
        <v>45736</v>
      </c>
      <c r="M98" s="12">
        <v>4</v>
      </c>
      <c r="N98" s="12">
        <v>0</v>
      </c>
      <c r="O98" s="12">
        <f t="shared" si="2"/>
        <v>120</v>
      </c>
      <c r="P98" s="36">
        <v>22544000</v>
      </c>
      <c r="Q98" s="12" t="s">
        <v>123</v>
      </c>
      <c r="R98" s="36">
        <f t="shared" si="3"/>
        <v>22544000</v>
      </c>
      <c r="S98" s="12" t="s">
        <v>806</v>
      </c>
      <c r="T98" s="33" t="s">
        <v>418</v>
      </c>
      <c r="U98" s="12" t="s">
        <v>141</v>
      </c>
      <c r="V98" s="16"/>
    </row>
    <row r="99" spans="2:22" ht="85">
      <c r="B99" s="15"/>
      <c r="C99" s="12" t="s">
        <v>16</v>
      </c>
      <c r="D99" s="12" t="s">
        <v>203</v>
      </c>
      <c r="E99" s="11" t="s">
        <v>475</v>
      </c>
      <c r="F99" s="11" t="s">
        <v>477</v>
      </c>
      <c r="G99" s="32" t="s">
        <v>331</v>
      </c>
      <c r="H99" s="26" t="s">
        <v>34</v>
      </c>
      <c r="I99" s="12" t="s">
        <v>750</v>
      </c>
      <c r="J99" s="32">
        <v>79820017</v>
      </c>
      <c r="K99" s="12" t="s">
        <v>804</v>
      </c>
      <c r="L99" s="35">
        <v>45736</v>
      </c>
      <c r="M99" s="12">
        <v>4</v>
      </c>
      <c r="N99" s="12">
        <v>0</v>
      </c>
      <c r="O99" s="12">
        <f t="shared" si="2"/>
        <v>120</v>
      </c>
      <c r="P99" s="36">
        <v>11904000</v>
      </c>
      <c r="Q99" s="12" t="s">
        <v>123</v>
      </c>
      <c r="R99" s="36">
        <f t="shared" si="3"/>
        <v>11904000</v>
      </c>
      <c r="S99" s="12" t="s">
        <v>806</v>
      </c>
      <c r="T99" s="33" t="s">
        <v>227</v>
      </c>
      <c r="U99" s="12" t="s">
        <v>141</v>
      </c>
      <c r="V99" s="16"/>
    </row>
    <row r="100" spans="2:22" ht="85">
      <c r="B100" s="15"/>
      <c r="C100" s="12" t="s">
        <v>16</v>
      </c>
      <c r="D100" s="12" t="s">
        <v>203</v>
      </c>
      <c r="E100" s="11" t="s">
        <v>475</v>
      </c>
      <c r="F100" s="11" t="s">
        <v>477</v>
      </c>
      <c r="G100" s="32" t="s">
        <v>332</v>
      </c>
      <c r="H100" s="26" t="s">
        <v>34</v>
      </c>
      <c r="I100" s="12" t="s">
        <v>751</v>
      </c>
      <c r="J100" s="32">
        <v>79829843</v>
      </c>
      <c r="K100" s="12" t="s">
        <v>804</v>
      </c>
      <c r="L100" s="35">
        <v>45736</v>
      </c>
      <c r="M100" s="12">
        <v>4</v>
      </c>
      <c r="N100" s="12">
        <v>0</v>
      </c>
      <c r="O100" s="12">
        <f t="shared" si="2"/>
        <v>120</v>
      </c>
      <c r="P100" s="36">
        <v>11904000</v>
      </c>
      <c r="Q100" s="12" t="s">
        <v>123</v>
      </c>
      <c r="R100" s="36">
        <f t="shared" si="3"/>
        <v>11904000</v>
      </c>
      <c r="S100" s="12" t="s">
        <v>806</v>
      </c>
      <c r="T100" s="33" t="s">
        <v>227</v>
      </c>
      <c r="U100" s="12" t="s">
        <v>141</v>
      </c>
      <c r="V100" s="16"/>
    </row>
    <row r="101" spans="2:22" ht="51">
      <c r="B101" s="15"/>
      <c r="C101" s="12" t="s">
        <v>16</v>
      </c>
      <c r="D101" s="12" t="s">
        <v>207</v>
      </c>
      <c r="E101" s="11" t="s">
        <v>475</v>
      </c>
      <c r="F101" s="11" t="s">
        <v>477</v>
      </c>
      <c r="G101" s="32" t="s">
        <v>333</v>
      </c>
      <c r="H101" s="26" t="s">
        <v>45</v>
      </c>
      <c r="I101" s="12" t="s">
        <v>752</v>
      </c>
      <c r="J101" s="32">
        <v>52964348</v>
      </c>
      <c r="K101" s="12" t="s">
        <v>804</v>
      </c>
      <c r="L101" s="12" t="s">
        <v>123</v>
      </c>
      <c r="M101" s="12">
        <v>4</v>
      </c>
      <c r="N101" s="12">
        <v>0</v>
      </c>
      <c r="O101" s="12">
        <f t="shared" si="2"/>
        <v>120</v>
      </c>
      <c r="P101" s="36">
        <v>24000000</v>
      </c>
      <c r="Q101" s="12" t="s">
        <v>123</v>
      </c>
      <c r="R101" s="36">
        <f t="shared" si="3"/>
        <v>24000000</v>
      </c>
      <c r="S101" s="12" t="s">
        <v>806</v>
      </c>
      <c r="T101" s="33" t="s">
        <v>229</v>
      </c>
      <c r="U101" s="12" t="s">
        <v>141</v>
      </c>
      <c r="V101" s="16"/>
    </row>
    <row r="102" spans="2:22" ht="102">
      <c r="B102" s="15"/>
      <c r="C102" s="12" t="s">
        <v>16</v>
      </c>
      <c r="D102" s="12" t="s">
        <v>529</v>
      </c>
      <c r="E102" s="11" t="s">
        <v>475</v>
      </c>
      <c r="F102" s="11" t="s">
        <v>477</v>
      </c>
      <c r="G102" s="32" t="s">
        <v>334</v>
      </c>
      <c r="H102" s="26" t="s">
        <v>625</v>
      </c>
      <c r="I102" s="12" t="s">
        <v>753</v>
      </c>
      <c r="J102" s="32">
        <v>1026569552</v>
      </c>
      <c r="K102" s="12" t="s">
        <v>804</v>
      </c>
      <c r="L102" s="35">
        <v>45738</v>
      </c>
      <c r="M102" s="12">
        <v>4</v>
      </c>
      <c r="N102" s="12">
        <v>0</v>
      </c>
      <c r="O102" s="12">
        <f t="shared" si="2"/>
        <v>120</v>
      </c>
      <c r="P102" s="36">
        <v>16000000</v>
      </c>
      <c r="Q102" s="12" t="s">
        <v>123</v>
      </c>
      <c r="R102" s="36">
        <f t="shared" si="3"/>
        <v>16000000</v>
      </c>
      <c r="S102" s="12" t="s">
        <v>806</v>
      </c>
      <c r="T102" s="33" t="s">
        <v>436</v>
      </c>
      <c r="U102" s="12" t="s">
        <v>141</v>
      </c>
      <c r="V102" s="16"/>
    </row>
    <row r="103" spans="2:22" ht="68">
      <c r="B103" s="15"/>
      <c r="C103" s="12" t="s">
        <v>16</v>
      </c>
      <c r="D103" s="12" t="s">
        <v>530</v>
      </c>
      <c r="E103" s="11" t="s">
        <v>475</v>
      </c>
      <c r="F103" s="11" t="s">
        <v>477</v>
      </c>
      <c r="G103" s="32" t="s">
        <v>335</v>
      </c>
      <c r="H103" s="26" t="s">
        <v>626</v>
      </c>
      <c r="I103" s="12" t="s">
        <v>754</v>
      </c>
      <c r="J103" s="32">
        <v>1032472596</v>
      </c>
      <c r="K103" s="12" t="s">
        <v>804</v>
      </c>
      <c r="L103" s="35">
        <v>45742</v>
      </c>
      <c r="M103" s="12">
        <v>4</v>
      </c>
      <c r="N103" s="12">
        <v>0</v>
      </c>
      <c r="O103" s="12">
        <f t="shared" si="2"/>
        <v>120</v>
      </c>
      <c r="P103" s="36">
        <v>19672000</v>
      </c>
      <c r="Q103" s="12" t="s">
        <v>123</v>
      </c>
      <c r="R103" s="36">
        <f t="shared" si="3"/>
        <v>19672000</v>
      </c>
      <c r="S103" s="12" t="s">
        <v>806</v>
      </c>
      <c r="T103" s="33" t="s">
        <v>437</v>
      </c>
      <c r="U103" s="12" t="s">
        <v>141</v>
      </c>
      <c r="V103" s="16"/>
    </row>
    <row r="104" spans="2:22" ht="68">
      <c r="B104" s="15"/>
      <c r="C104" s="12" t="s">
        <v>16</v>
      </c>
      <c r="D104" s="12" t="s">
        <v>531</v>
      </c>
      <c r="E104" s="11" t="s">
        <v>475</v>
      </c>
      <c r="F104" s="11" t="s">
        <v>477</v>
      </c>
      <c r="G104" s="32" t="s">
        <v>336</v>
      </c>
      <c r="H104" s="26" t="s">
        <v>626</v>
      </c>
      <c r="I104" s="12" t="s">
        <v>755</v>
      </c>
      <c r="J104" s="32">
        <v>1010229901</v>
      </c>
      <c r="K104" s="12" t="s">
        <v>804</v>
      </c>
      <c r="L104" s="35">
        <v>45741</v>
      </c>
      <c r="M104" s="12">
        <v>4</v>
      </c>
      <c r="N104" s="12">
        <v>0</v>
      </c>
      <c r="O104" s="12">
        <f t="shared" si="2"/>
        <v>120</v>
      </c>
      <c r="P104" s="36">
        <v>22544000</v>
      </c>
      <c r="Q104" s="12" t="s">
        <v>123</v>
      </c>
      <c r="R104" s="36">
        <f t="shared" si="3"/>
        <v>22544000</v>
      </c>
      <c r="S104" s="12" t="s">
        <v>806</v>
      </c>
      <c r="T104" s="33" t="s">
        <v>437</v>
      </c>
      <c r="U104" s="12" t="s">
        <v>141</v>
      </c>
      <c r="V104" s="16"/>
    </row>
    <row r="105" spans="2:22" ht="85">
      <c r="B105" s="15"/>
      <c r="C105" s="12" t="s">
        <v>16</v>
      </c>
      <c r="D105" s="12" t="s">
        <v>532</v>
      </c>
      <c r="E105" s="11" t="s">
        <v>475</v>
      </c>
      <c r="F105" s="11" t="s">
        <v>477</v>
      </c>
      <c r="G105" s="32" t="s">
        <v>337</v>
      </c>
      <c r="H105" s="26" t="s">
        <v>627</v>
      </c>
      <c r="I105" s="12" t="s">
        <v>756</v>
      </c>
      <c r="J105" s="32">
        <v>80183337</v>
      </c>
      <c r="K105" s="12" t="s">
        <v>804</v>
      </c>
      <c r="L105" s="35">
        <v>45754</v>
      </c>
      <c r="M105" s="12">
        <v>4</v>
      </c>
      <c r="N105" s="12">
        <v>0</v>
      </c>
      <c r="O105" s="12">
        <f t="shared" si="2"/>
        <v>120</v>
      </c>
      <c r="P105" s="36">
        <v>22544000</v>
      </c>
      <c r="Q105" s="12" t="s">
        <v>123</v>
      </c>
      <c r="R105" s="36">
        <f t="shared" si="3"/>
        <v>22544000</v>
      </c>
      <c r="S105" s="12" t="s">
        <v>806</v>
      </c>
      <c r="T105" s="33" t="s">
        <v>438</v>
      </c>
      <c r="U105" s="12" t="s">
        <v>141</v>
      </c>
      <c r="V105" s="16"/>
    </row>
    <row r="106" spans="2:22" ht="51">
      <c r="B106" s="15"/>
      <c r="C106" s="12" t="s">
        <v>16</v>
      </c>
      <c r="D106" s="12" t="s">
        <v>533</v>
      </c>
      <c r="E106" s="11" t="s">
        <v>475</v>
      </c>
      <c r="F106" s="11" t="s">
        <v>477</v>
      </c>
      <c r="G106" s="32" t="s">
        <v>338</v>
      </c>
      <c r="H106" s="26" t="s">
        <v>628</v>
      </c>
      <c r="I106" s="12" t="s">
        <v>757</v>
      </c>
      <c r="J106" s="32">
        <v>25776017</v>
      </c>
      <c r="K106" s="12" t="s">
        <v>804</v>
      </c>
      <c r="L106" s="35">
        <v>45743</v>
      </c>
      <c r="M106" s="12">
        <v>4</v>
      </c>
      <c r="N106" s="12">
        <v>0</v>
      </c>
      <c r="O106" s="12">
        <f t="shared" si="2"/>
        <v>120</v>
      </c>
      <c r="P106" s="36">
        <v>19672000</v>
      </c>
      <c r="Q106" s="12" t="s">
        <v>123</v>
      </c>
      <c r="R106" s="36">
        <f t="shared" si="3"/>
        <v>19672000</v>
      </c>
      <c r="S106" s="12" t="s">
        <v>806</v>
      </c>
      <c r="T106" s="33" t="s">
        <v>439</v>
      </c>
      <c r="U106" s="12" t="s">
        <v>141</v>
      </c>
      <c r="V106" s="16"/>
    </row>
    <row r="107" spans="2:22" ht="85">
      <c r="B107" s="15"/>
      <c r="C107" s="12" t="s">
        <v>16</v>
      </c>
      <c r="D107" s="12" t="s">
        <v>203</v>
      </c>
      <c r="E107" s="11" t="s">
        <v>475</v>
      </c>
      <c r="F107" s="11" t="s">
        <v>477</v>
      </c>
      <c r="G107" s="32" t="s">
        <v>339</v>
      </c>
      <c r="H107" s="26" t="s">
        <v>34</v>
      </c>
      <c r="I107" s="12" t="s">
        <v>758</v>
      </c>
      <c r="J107" s="32">
        <v>1013628957</v>
      </c>
      <c r="K107" s="12" t="s">
        <v>804</v>
      </c>
      <c r="L107" s="35">
        <v>45754</v>
      </c>
      <c r="M107" s="12">
        <v>4</v>
      </c>
      <c r="N107" s="12">
        <v>0</v>
      </c>
      <c r="O107" s="12">
        <f t="shared" si="2"/>
        <v>120</v>
      </c>
      <c r="P107" s="36">
        <v>11904000</v>
      </c>
      <c r="Q107" s="12" t="s">
        <v>123</v>
      </c>
      <c r="R107" s="36">
        <f t="shared" si="3"/>
        <v>11904000</v>
      </c>
      <c r="S107" s="12" t="s">
        <v>806</v>
      </c>
      <c r="T107" s="33" t="s">
        <v>227</v>
      </c>
      <c r="U107" s="12" t="s">
        <v>141</v>
      </c>
      <c r="V107" s="16"/>
    </row>
    <row r="108" spans="2:22" ht="102">
      <c r="B108" s="15"/>
      <c r="C108" s="12" t="s">
        <v>16</v>
      </c>
      <c r="D108" s="12" t="s">
        <v>534</v>
      </c>
      <c r="E108" s="11" t="s">
        <v>475</v>
      </c>
      <c r="F108" s="11" t="s">
        <v>477</v>
      </c>
      <c r="G108" s="32" t="s">
        <v>340</v>
      </c>
      <c r="H108" s="26" t="s">
        <v>629</v>
      </c>
      <c r="I108" s="12" t="s">
        <v>759</v>
      </c>
      <c r="J108" s="32">
        <v>52783552</v>
      </c>
      <c r="K108" s="12" t="s">
        <v>804</v>
      </c>
      <c r="L108" s="35">
        <v>45742</v>
      </c>
      <c r="M108" s="12">
        <v>4</v>
      </c>
      <c r="N108" s="12">
        <v>0</v>
      </c>
      <c r="O108" s="12">
        <f t="shared" si="2"/>
        <v>120</v>
      </c>
      <c r="P108" s="36">
        <v>22544000</v>
      </c>
      <c r="Q108" s="12" t="s">
        <v>123</v>
      </c>
      <c r="R108" s="36">
        <f t="shared" si="3"/>
        <v>22544000</v>
      </c>
      <c r="S108" s="12" t="s">
        <v>806</v>
      </c>
      <c r="T108" s="33" t="s">
        <v>440</v>
      </c>
      <c r="U108" s="12" t="s">
        <v>141</v>
      </c>
      <c r="V108" s="16"/>
    </row>
    <row r="109" spans="2:22" ht="119">
      <c r="B109" s="15"/>
      <c r="C109" s="12" t="s">
        <v>16</v>
      </c>
      <c r="D109" s="12" t="s">
        <v>535</v>
      </c>
      <c r="E109" s="11" t="s">
        <v>476</v>
      </c>
      <c r="F109" s="11" t="s">
        <v>478</v>
      </c>
      <c r="G109" s="32" t="s">
        <v>341</v>
      </c>
      <c r="H109" s="26" t="s">
        <v>630</v>
      </c>
      <c r="I109" s="12" t="s">
        <v>760</v>
      </c>
      <c r="J109" s="32">
        <v>901508361</v>
      </c>
      <c r="K109" s="12" t="s">
        <v>804</v>
      </c>
      <c r="L109" s="35">
        <v>45737</v>
      </c>
      <c r="M109" s="12">
        <v>87</v>
      </c>
      <c r="N109" s="12">
        <v>0</v>
      </c>
      <c r="O109" s="12">
        <f t="shared" si="2"/>
        <v>2610</v>
      </c>
      <c r="P109" s="36">
        <v>1649841457</v>
      </c>
      <c r="Q109" s="12" t="s">
        <v>123</v>
      </c>
      <c r="R109" s="36">
        <f t="shared" si="3"/>
        <v>1649841457</v>
      </c>
      <c r="S109" s="12" t="s">
        <v>806</v>
      </c>
      <c r="T109" s="33" t="s">
        <v>441</v>
      </c>
      <c r="U109" s="12" t="s">
        <v>141</v>
      </c>
      <c r="V109" s="16"/>
    </row>
    <row r="110" spans="2:22" ht="102">
      <c r="B110" s="15"/>
      <c r="C110" s="12" t="s">
        <v>16</v>
      </c>
      <c r="D110" s="12" t="s">
        <v>536</v>
      </c>
      <c r="E110" s="11" t="s">
        <v>475</v>
      </c>
      <c r="F110" s="11" t="s">
        <v>477</v>
      </c>
      <c r="G110" s="32" t="s">
        <v>342</v>
      </c>
      <c r="H110" s="26" t="s">
        <v>631</v>
      </c>
      <c r="I110" s="12" t="s">
        <v>761</v>
      </c>
      <c r="J110" s="32">
        <v>79389118</v>
      </c>
      <c r="K110" s="12" t="s">
        <v>804</v>
      </c>
      <c r="L110" s="35">
        <v>45743</v>
      </c>
      <c r="M110" s="12">
        <v>4</v>
      </c>
      <c r="N110" s="12">
        <v>0</v>
      </c>
      <c r="O110" s="12">
        <f t="shared" si="2"/>
        <v>120</v>
      </c>
      <c r="P110" s="36">
        <v>11904000</v>
      </c>
      <c r="Q110" s="12" t="s">
        <v>123</v>
      </c>
      <c r="R110" s="36">
        <f t="shared" si="3"/>
        <v>11904000</v>
      </c>
      <c r="S110" s="12" t="s">
        <v>806</v>
      </c>
      <c r="T110" s="33" t="s">
        <v>442</v>
      </c>
      <c r="U110" s="12" t="s">
        <v>141</v>
      </c>
      <c r="V110" s="16"/>
    </row>
    <row r="111" spans="2:22" ht="85">
      <c r="B111" s="15"/>
      <c r="C111" s="12" t="s">
        <v>16</v>
      </c>
      <c r="D111" s="12" t="s">
        <v>537</v>
      </c>
      <c r="E111" s="11" t="s">
        <v>475</v>
      </c>
      <c r="F111" s="11" t="s">
        <v>477</v>
      </c>
      <c r="G111" s="32" t="s">
        <v>343</v>
      </c>
      <c r="H111" s="26" t="s">
        <v>632</v>
      </c>
      <c r="I111" s="12" t="s">
        <v>762</v>
      </c>
      <c r="J111" s="32">
        <v>79887993</v>
      </c>
      <c r="K111" s="12" t="s">
        <v>804</v>
      </c>
      <c r="L111" s="35">
        <v>45741</v>
      </c>
      <c r="M111" s="12">
        <v>4</v>
      </c>
      <c r="N111" s="12">
        <v>0</v>
      </c>
      <c r="O111" s="12">
        <f t="shared" si="2"/>
        <v>120</v>
      </c>
      <c r="P111" s="36">
        <v>11904000</v>
      </c>
      <c r="Q111" s="12" t="s">
        <v>123</v>
      </c>
      <c r="R111" s="36">
        <f t="shared" si="3"/>
        <v>11904000</v>
      </c>
      <c r="S111" s="12" t="s">
        <v>806</v>
      </c>
      <c r="T111" s="33" t="s">
        <v>443</v>
      </c>
      <c r="U111" s="12" t="s">
        <v>141</v>
      </c>
      <c r="V111" s="16"/>
    </row>
    <row r="112" spans="2:22" ht="119">
      <c r="B112" s="15"/>
      <c r="C112" s="12" t="s">
        <v>16</v>
      </c>
      <c r="D112" s="12" t="s">
        <v>538</v>
      </c>
      <c r="E112" s="11" t="s">
        <v>475</v>
      </c>
      <c r="F112" s="11" t="s">
        <v>477</v>
      </c>
      <c r="G112" s="32" t="s">
        <v>344</v>
      </c>
      <c r="H112" s="26" t="s">
        <v>633</v>
      </c>
      <c r="I112" s="12" t="s">
        <v>763</v>
      </c>
      <c r="J112" s="32">
        <v>1033783025</v>
      </c>
      <c r="K112" s="12" t="s">
        <v>804</v>
      </c>
      <c r="L112" s="35">
        <v>45741</v>
      </c>
      <c r="M112" s="12">
        <v>4</v>
      </c>
      <c r="N112" s="12">
        <v>0</v>
      </c>
      <c r="O112" s="12">
        <f t="shared" si="2"/>
        <v>120</v>
      </c>
      <c r="P112" s="36">
        <v>21200000</v>
      </c>
      <c r="Q112" s="12" t="s">
        <v>123</v>
      </c>
      <c r="R112" s="36">
        <f t="shared" si="3"/>
        <v>21200000</v>
      </c>
      <c r="S112" s="12" t="s">
        <v>806</v>
      </c>
      <c r="T112" s="33" t="s">
        <v>444</v>
      </c>
      <c r="U112" s="12" t="s">
        <v>141</v>
      </c>
      <c r="V112" s="16"/>
    </row>
    <row r="113" spans="2:22" ht="102">
      <c r="B113" s="15"/>
      <c r="C113" s="12" t="s">
        <v>16</v>
      </c>
      <c r="D113" s="12" t="s">
        <v>485</v>
      </c>
      <c r="E113" s="11" t="s">
        <v>475</v>
      </c>
      <c r="F113" s="11" t="s">
        <v>477</v>
      </c>
      <c r="G113" s="32" t="s">
        <v>345</v>
      </c>
      <c r="H113" s="26" t="s">
        <v>575</v>
      </c>
      <c r="I113" s="12" t="s">
        <v>764</v>
      </c>
      <c r="J113" s="32">
        <v>37934808</v>
      </c>
      <c r="K113" s="12" t="s">
        <v>804</v>
      </c>
      <c r="L113" s="35">
        <v>45748</v>
      </c>
      <c r="M113" s="12">
        <v>4</v>
      </c>
      <c r="N113" s="12">
        <v>0</v>
      </c>
      <c r="O113" s="12">
        <f t="shared" si="2"/>
        <v>120</v>
      </c>
      <c r="P113" s="36">
        <v>22540000</v>
      </c>
      <c r="Q113" s="12" t="s">
        <v>123</v>
      </c>
      <c r="R113" s="36">
        <f t="shared" si="3"/>
        <v>22540000</v>
      </c>
      <c r="S113" s="12" t="s">
        <v>806</v>
      </c>
      <c r="T113" s="33" t="s">
        <v>391</v>
      </c>
      <c r="U113" s="12" t="s">
        <v>141</v>
      </c>
      <c r="V113" s="16"/>
    </row>
    <row r="114" spans="2:22" ht="68">
      <c r="B114" s="15"/>
      <c r="C114" s="12" t="s">
        <v>16</v>
      </c>
      <c r="D114" s="12" t="s">
        <v>484</v>
      </c>
      <c r="E114" s="11" t="s">
        <v>475</v>
      </c>
      <c r="F114" s="11" t="s">
        <v>477</v>
      </c>
      <c r="G114" s="32" t="s">
        <v>346</v>
      </c>
      <c r="H114" s="26" t="s">
        <v>623</v>
      </c>
      <c r="I114" s="12" t="s">
        <v>765</v>
      </c>
      <c r="J114" s="32">
        <v>1016041536</v>
      </c>
      <c r="K114" s="12" t="s">
        <v>804</v>
      </c>
      <c r="L114" s="35">
        <v>45748</v>
      </c>
      <c r="M114" s="12">
        <v>4</v>
      </c>
      <c r="N114" s="12">
        <v>0</v>
      </c>
      <c r="O114" s="12">
        <f t="shared" si="2"/>
        <v>120</v>
      </c>
      <c r="P114" s="36">
        <v>22544000</v>
      </c>
      <c r="Q114" s="12" t="s">
        <v>123</v>
      </c>
      <c r="R114" s="36">
        <f t="shared" si="3"/>
        <v>22544000</v>
      </c>
      <c r="S114" s="12" t="s">
        <v>806</v>
      </c>
      <c r="T114" s="33" t="s">
        <v>390</v>
      </c>
      <c r="U114" s="12" t="s">
        <v>141</v>
      </c>
      <c r="V114" s="16"/>
    </row>
    <row r="115" spans="2:22" ht="102">
      <c r="B115" s="15"/>
      <c r="C115" s="12" t="s">
        <v>16</v>
      </c>
      <c r="D115" s="12" t="s">
        <v>539</v>
      </c>
      <c r="E115" s="11" t="s">
        <v>475</v>
      </c>
      <c r="F115" s="11" t="s">
        <v>477</v>
      </c>
      <c r="G115" s="32" t="s">
        <v>347</v>
      </c>
      <c r="H115" s="26" t="s">
        <v>634</v>
      </c>
      <c r="I115" s="12" t="s">
        <v>766</v>
      </c>
      <c r="J115" s="32">
        <v>1018451254</v>
      </c>
      <c r="K115" s="12" t="s">
        <v>804</v>
      </c>
      <c r="L115" s="35">
        <v>45755</v>
      </c>
      <c r="M115" s="12">
        <v>4</v>
      </c>
      <c r="N115" s="12">
        <v>0</v>
      </c>
      <c r="O115" s="12">
        <f t="shared" si="2"/>
        <v>120</v>
      </c>
      <c r="P115" s="36">
        <v>22544000</v>
      </c>
      <c r="Q115" s="12" t="s">
        <v>123</v>
      </c>
      <c r="R115" s="36">
        <f t="shared" si="3"/>
        <v>22544000</v>
      </c>
      <c r="S115" s="12" t="s">
        <v>806</v>
      </c>
      <c r="T115" s="33" t="s">
        <v>445</v>
      </c>
      <c r="U115" s="12" t="s">
        <v>141</v>
      </c>
      <c r="V115" s="16"/>
    </row>
    <row r="116" spans="2:22" ht="136">
      <c r="B116" s="15"/>
      <c r="C116" s="12" t="s">
        <v>16</v>
      </c>
      <c r="D116" s="12" t="s">
        <v>540</v>
      </c>
      <c r="E116" s="11" t="s">
        <v>475</v>
      </c>
      <c r="F116" s="11" t="s">
        <v>477</v>
      </c>
      <c r="G116" s="32" t="s">
        <v>348</v>
      </c>
      <c r="H116" s="26" t="s">
        <v>635</v>
      </c>
      <c r="I116" s="12" t="s">
        <v>767</v>
      </c>
      <c r="J116" s="32">
        <v>1010206761</v>
      </c>
      <c r="K116" s="12" t="s">
        <v>804</v>
      </c>
      <c r="L116" s="35">
        <v>45743</v>
      </c>
      <c r="M116" s="12">
        <v>4</v>
      </c>
      <c r="N116" s="12">
        <v>0</v>
      </c>
      <c r="O116" s="12">
        <f t="shared" si="2"/>
        <v>120</v>
      </c>
      <c r="P116" s="36">
        <v>22544000</v>
      </c>
      <c r="Q116" s="12" t="s">
        <v>123</v>
      </c>
      <c r="R116" s="36">
        <f t="shared" si="3"/>
        <v>22544000</v>
      </c>
      <c r="S116" s="12" t="s">
        <v>806</v>
      </c>
      <c r="T116" s="33" t="s">
        <v>446</v>
      </c>
      <c r="U116" s="12" t="s">
        <v>141</v>
      </c>
      <c r="V116" s="16"/>
    </row>
    <row r="117" spans="2:22" ht="68">
      <c r="B117" s="15"/>
      <c r="C117" s="12" t="s">
        <v>16</v>
      </c>
      <c r="D117" s="12" t="s">
        <v>541</v>
      </c>
      <c r="E117" s="11" t="s">
        <v>475</v>
      </c>
      <c r="F117" s="11" t="s">
        <v>477</v>
      </c>
      <c r="G117" s="32" t="s">
        <v>349</v>
      </c>
      <c r="H117" s="26" t="s">
        <v>636</v>
      </c>
      <c r="I117" s="12" t="s">
        <v>768</v>
      </c>
      <c r="J117" s="32">
        <v>1032500913</v>
      </c>
      <c r="K117" s="12" t="s">
        <v>804</v>
      </c>
      <c r="L117" s="35">
        <v>45741</v>
      </c>
      <c r="M117" s="12">
        <v>4</v>
      </c>
      <c r="N117" s="12">
        <v>0</v>
      </c>
      <c r="O117" s="12">
        <f t="shared" si="2"/>
        <v>120</v>
      </c>
      <c r="P117" s="36">
        <v>14000000</v>
      </c>
      <c r="Q117" s="12" t="s">
        <v>123</v>
      </c>
      <c r="R117" s="36">
        <f t="shared" si="3"/>
        <v>14000000</v>
      </c>
      <c r="S117" s="12" t="s">
        <v>806</v>
      </c>
      <c r="T117" s="33" t="s">
        <v>447</v>
      </c>
      <c r="U117" s="12" t="s">
        <v>141</v>
      </c>
      <c r="V117" s="16"/>
    </row>
    <row r="118" spans="2:22" ht="136">
      <c r="B118" s="15"/>
      <c r="C118" s="12" t="s">
        <v>16</v>
      </c>
      <c r="D118" s="12" t="s">
        <v>203</v>
      </c>
      <c r="E118" s="11" t="s">
        <v>475</v>
      </c>
      <c r="F118" s="11" t="s">
        <v>477</v>
      </c>
      <c r="G118" s="32" t="s">
        <v>350</v>
      </c>
      <c r="H118" s="26" t="s">
        <v>577</v>
      </c>
      <c r="I118" s="12" t="s">
        <v>769</v>
      </c>
      <c r="J118" s="32">
        <v>79796360</v>
      </c>
      <c r="K118" s="12" t="s">
        <v>804</v>
      </c>
      <c r="L118" s="35">
        <v>45744</v>
      </c>
      <c r="M118" s="12">
        <v>4</v>
      </c>
      <c r="N118" s="12">
        <v>0</v>
      </c>
      <c r="O118" s="12">
        <f t="shared" si="2"/>
        <v>120</v>
      </c>
      <c r="P118" s="36">
        <v>11904000</v>
      </c>
      <c r="Q118" s="12" t="s">
        <v>123</v>
      </c>
      <c r="R118" s="36">
        <f t="shared" si="3"/>
        <v>11904000</v>
      </c>
      <c r="S118" s="12" t="s">
        <v>806</v>
      </c>
      <c r="T118" s="33" t="s">
        <v>227</v>
      </c>
      <c r="U118" s="12" t="s">
        <v>141</v>
      </c>
      <c r="V118" s="16"/>
    </row>
    <row r="119" spans="2:22" ht="85">
      <c r="B119" s="15"/>
      <c r="C119" s="12" t="s">
        <v>16</v>
      </c>
      <c r="D119" s="12" t="s">
        <v>542</v>
      </c>
      <c r="E119" s="11" t="s">
        <v>475</v>
      </c>
      <c r="F119" s="11" t="s">
        <v>477</v>
      </c>
      <c r="G119" s="32" t="s">
        <v>351</v>
      </c>
      <c r="H119" s="26" t="s">
        <v>637</v>
      </c>
      <c r="I119" s="12" t="s">
        <v>770</v>
      </c>
      <c r="J119" s="32">
        <v>1000286897</v>
      </c>
      <c r="K119" s="12" t="s">
        <v>804</v>
      </c>
      <c r="L119" s="35">
        <v>45744</v>
      </c>
      <c r="M119" s="12">
        <v>4</v>
      </c>
      <c r="N119" s="12">
        <v>0</v>
      </c>
      <c r="O119" s="12">
        <f t="shared" si="2"/>
        <v>120</v>
      </c>
      <c r="P119" s="36">
        <v>11904000</v>
      </c>
      <c r="Q119" s="12" t="s">
        <v>123</v>
      </c>
      <c r="R119" s="36">
        <f t="shared" si="3"/>
        <v>11904000</v>
      </c>
      <c r="S119" s="12" t="s">
        <v>806</v>
      </c>
      <c r="T119" s="33" t="s">
        <v>448</v>
      </c>
      <c r="U119" s="12" t="s">
        <v>141</v>
      </c>
      <c r="V119" s="16"/>
    </row>
    <row r="120" spans="2:22" ht="68">
      <c r="B120" s="15"/>
      <c r="C120" s="12" t="s">
        <v>16</v>
      </c>
      <c r="D120" s="12" t="s">
        <v>543</v>
      </c>
      <c r="E120" s="11" t="s">
        <v>475</v>
      </c>
      <c r="F120" s="11" t="s">
        <v>477</v>
      </c>
      <c r="G120" s="32" t="s">
        <v>352</v>
      </c>
      <c r="H120" s="26" t="s">
        <v>638</v>
      </c>
      <c r="I120" s="12" t="s">
        <v>771</v>
      </c>
      <c r="J120" s="32">
        <v>1030561415</v>
      </c>
      <c r="K120" s="12" t="s">
        <v>804</v>
      </c>
      <c r="L120" s="35">
        <v>45743</v>
      </c>
      <c r="M120" s="12">
        <v>4</v>
      </c>
      <c r="N120" s="12">
        <v>0</v>
      </c>
      <c r="O120" s="12">
        <f t="shared" si="2"/>
        <v>120</v>
      </c>
      <c r="P120" s="36">
        <v>14000000</v>
      </c>
      <c r="Q120" s="12" t="s">
        <v>123</v>
      </c>
      <c r="R120" s="36">
        <f t="shared" si="3"/>
        <v>14000000</v>
      </c>
      <c r="S120" s="12" t="s">
        <v>806</v>
      </c>
      <c r="T120" s="33" t="s">
        <v>449</v>
      </c>
      <c r="U120" s="12" t="s">
        <v>141</v>
      </c>
      <c r="V120" s="16"/>
    </row>
    <row r="121" spans="2:22" ht="102">
      <c r="B121" s="15"/>
      <c r="C121" s="12" t="s">
        <v>16</v>
      </c>
      <c r="D121" s="12" t="s">
        <v>544</v>
      </c>
      <c r="E121" s="11" t="s">
        <v>475</v>
      </c>
      <c r="F121" s="11" t="s">
        <v>477</v>
      </c>
      <c r="G121" s="32" t="s">
        <v>353</v>
      </c>
      <c r="H121" s="26" t="s">
        <v>639</v>
      </c>
      <c r="I121" s="12" t="s">
        <v>772</v>
      </c>
      <c r="J121" s="32">
        <v>53062765</v>
      </c>
      <c r="K121" s="12" t="s">
        <v>804</v>
      </c>
      <c r="L121" s="35">
        <v>45748</v>
      </c>
      <c r="M121" s="12">
        <v>4</v>
      </c>
      <c r="N121" s="12">
        <v>0</v>
      </c>
      <c r="O121" s="12">
        <f t="shared" si="2"/>
        <v>120</v>
      </c>
      <c r="P121" s="36">
        <v>22544000</v>
      </c>
      <c r="Q121" s="12" t="s">
        <v>123</v>
      </c>
      <c r="R121" s="36">
        <f t="shared" si="3"/>
        <v>22544000</v>
      </c>
      <c r="S121" s="12" t="s">
        <v>806</v>
      </c>
      <c r="T121" s="33" t="s">
        <v>450</v>
      </c>
      <c r="U121" s="12" t="s">
        <v>141</v>
      </c>
      <c r="V121" s="16"/>
    </row>
    <row r="122" spans="2:22" ht="68">
      <c r="B122" s="15"/>
      <c r="C122" s="12" t="s">
        <v>16</v>
      </c>
      <c r="D122" s="12" t="s">
        <v>512</v>
      </c>
      <c r="E122" s="11" t="s">
        <v>475</v>
      </c>
      <c r="F122" s="11" t="s">
        <v>477</v>
      </c>
      <c r="G122" s="32" t="s">
        <v>354</v>
      </c>
      <c r="H122" s="26" t="s">
        <v>607</v>
      </c>
      <c r="I122" s="12" t="s">
        <v>773</v>
      </c>
      <c r="J122" s="32">
        <v>80152980</v>
      </c>
      <c r="K122" s="12" t="s">
        <v>804</v>
      </c>
      <c r="L122" s="35">
        <v>45744</v>
      </c>
      <c r="M122" s="12">
        <v>4</v>
      </c>
      <c r="N122" s="12">
        <v>0</v>
      </c>
      <c r="O122" s="12">
        <f t="shared" si="2"/>
        <v>120</v>
      </c>
      <c r="P122" s="36">
        <v>22544000</v>
      </c>
      <c r="Q122" s="12" t="s">
        <v>123</v>
      </c>
      <c r="R122" s="36">
        <f t="shared" si="3"/>
        <v>22544000</v>
      </c>
      <c r="S122" s="12" t="s">
        <v>806</v>
      </c>
      <c r="T122" s="33" t="s">
        <v>418</v>
      </c>
      <c r="U122" s="12" t="s">
        <v>141</v>
      </c>
      <c r="V122" s="16"/>
    </row>
    <row r="123" spans="2:22" ht="68">
      <c r="B123" s="15"/>
      <c r="C123" s="12" t="s">
        <v>16</v>
      </c>
      <c r="D123" s="12" t="s">
        <v>545</v>
      </c>
      <c r="E123" s="11" t="s">
        <v>475</v>
      </c>
      <c r="F123" s="11" t="s">
        <v>477</v>
      </c>
      <c r="G123" s="32" t="s">
        <v>355</v>
      </c>
      <c r="H123" s="26" t="s">
        <v>640</v>
      </c>
      <c r="I123" s="12" t="s">
        <v>774</v>
      </c>
      <c r="J123" s="32">
        <v>1016043167</v>
      </c>
      <c r="K123" s="12" t="s">
        <v>804</v>
      </c>
      <c r="L123" s="35">
        <v>45750</v>
      </c>
      <c r="M123" s="12">
        <v>4</v>
      </c>
      <c r="N123" s="12">
        <v>0</v>
      </c>
      <c r="O123" s="12">
        <f t="shared" si="2"/>
        <v>120</v>
      </c>
      <c r="P123" s="36">
        <v>22544000</v>
      </c>
      <c r="Q123" s="12" t="s">
        <v>123</v>
      </c>
      <c r="R123" s="36">
        <f t="shared" si="3"/>
        <v>22544000</v>
      </c>
      <c r="S123" s="12" t="s">
        <v>806</v>
      </c>
      <c r="T123" s="33" t="s">
        <v>451</v>
      </c>
      <c r="U123" s="12" t="s">
        <v>141</v>
      </c>
      <c r="V123" s="16"/>
    </row>
    <row r="124" spans="2:22" ht="85">
      <c r="B124" s="15"/>
      <c r="C124" s="12" t="s">
        <v>16</v>
      </c>
      <c r="D124" s="12" t="s">
        <v>546</v>
      </c>
      <c r="E124" s="11" t="s">
        <v>475</v>
      </c>
      <c r="F124" s="11" t="s">
        <v>477</v>
      </c>
      <c r="G124" s="32" t="s">
        <v>356</v>
      </c>
      <c r="H124" s="26" t="s">
        <v>641</v>
      </c>
      <c r="I124" s="12" t="s">
        <v>775</v>
      </c>
      <c r="J124" s="32">
        <v>53893094</v>
      </c>
      <c r="K124" s="12" t="s">
        <v>804</v>
      </c>
      <c r="L124" s="35">
        <v>45748</v>
      </c>
      <c r="M124" s="12">
        <v>4</v>
      </c>
      <c r="N124" s="12">
        <v>0</v>
      </c>
      <c r="O124" s="12">
        <f t="shared" si="2"/>
        <v>120</v>
      </c>
      <c r="P124" s="36">
        <v>22544000</v>
      </c>
      <c r="Q124" s="12" t="s">
        <v>123</v>
      </c>
      <c r="R124" s="36">
        <f t="shared" si="3"/>
        <v>22544000</v>
      </c>
      <c r="S124" s="12" t="s">
        <v>806</v>
      </c>
      <c r="T124" s="33" t="s">
        <v>452</v>
      </c>
      <c r="U124" s="12" t="s">
        <v>141</v>
      </c>
      <c r="V124" s="16"/>
    </row>
    <row r="125" spans="2:22" ht="102">
      <c r="B125" s="15"/>
      <c r="C125" s="12" t="s">
        <v>16</v>
      </c>
      <c r="D125" s="12" t="s">
        <v>547</v>
      </c>
      <c r="E125" s="11" t="s">
        <v>475</v>
      </c>
      <c r="F125" s="11" t="s">
        <v>477</v>
      </c>
      <c r="G125" s="32" t="s">
        <v>357</v>
      </c>
      <c r="H125" s="26" t="s">
        <v>642</v>
      </c>
      <c r="I125" s="12" t="s">
        <v>776</v>
      </c>
      <c r="J125" s="32">
        <v>1018507098</v>
      </c>
      <c r="K125" s="12" t="s">
        <v>804</v>
      </c>
      <c r="L125" s="35">
        <v>45744</v>
      </c>
      <c r="M125" s="12">
        <v>4</v>
      </c>
      <c r="N125" s="12">
        <v>0</v>
      </c>
      <c r="O125" s="12">
        <f t="shared" si="2"/>
        <v>120</v>
      </c>
      <c r="P125" s="36">
        <v>22544000</v>
      </c>
      <c r="Q125" s="12" t="s">
        <v>123</v>
      </c>
      <c r="R125" s="36">
        <f t="shared" si="3"/>
        <v>22544000</v>
      </c>
      <c r="S125" s="12" t="s">
        <v>806</v>
      </c>
      <c r="T125" s="33" t="s">
        <v>453</v>
      </c>
      <c r="U125" s="12" t="s">
        <v>141</v>
      </c>
      <c r="V125" s="16"/>
    </row>
    <row r="126" spans="2:22" ht="136">
      <c r="B126" s="15"/>
      <c r="C126" s="12" t="s">
        <v>16</v>
      </c>
      <c r="D126" s="12" t="s">
        <v>548</v>
      </c>
      <c r="E126" s="11" t="s">
        <v>475</v>
      </c>
      <c r="F126" s="11" t="s">
        <v>477</v>
      </c>
      <c r="G126" s="32" t="s">
        <v>358</v>
      </c>
      <c r="H126" s="26" t="s">
        <v>643</v>
      </c>
      <c r="I126" s="12" t="s">
        <v>777</v>
      </c>
      <c r="J126" s="32">
        <v>80237912</v>
      </c>
      <c r="K126" s="12" t="s">
        <v>804</v>
      </c>
      <c r="L126" s="35">
        <v>45744</v>
      </c>
      <c r="M126" s="12">
        <v>8</v>
      </c>
      <c r="N126" s="12">
        <v>0</v>
      </c>
      <c r="O126" s="12">
        <f t="shared" si="2"/>
        <v>240</v>
      </c>
      <c r="P126" s="36">
        <v>84000000</v>
      </c>
      <c r="Q126" s="12" t="s">
        <v>123</v>
      </c>
      <c r="R126" s="36">
        <f t="shared" si="3"/>
        <v>84000000</v>
      </c>
      <c r="S126" s="12" t="s">
        <v>806</v>
      </c>
      <c r="T126" s="33" t="s">
        <v>454</v>
      </c>
      <c r="U126" s="12" t="s">
        <v>141</v>
      </c>
      <c r="V126" s="16"/>
    </row>
    <row r="127" spans="2:22" ht="119">
      <c r="B127" s="15"/>
      <c r="C127" s="12" t="s">
        <v>16</v>
      </c>
      <c r="D127" s="12" t="s">
        <v>549</v>
      </c>
      <c r="E127" s="11" t="s">
        <v>475</v>
      </c>
      <c r="F127" s="11" t="s">
        <v>477</v>
      </c>
      <c r="G127" s="32" t="s">
        <v>359</v>
      </c>
      <c r="H127" s="26" t="s">
        <v>644</v>
      </c>
      <c r="I127" s="12" t="s">
        <v>778</v>
      </c>
      <c r="J127" s="32">
        <v>79400363</v>
      </c>
      <c r="K127" s="12" t="s">
        <v>804</v>
      </c>
      <c r="L127" s="35">
        <v>45744</v>
      </c>
      <c r="M127" s="12">
        <v>4</v>
      </c>
      <c r="N127" s="12">
        <v>0</v>
      </c>
      <c r="O127" s="12">
        <f t="shared" si="2"/>
        <v>120</v>
      </c>
      <c r="P127" s="36">
        <v>3500000</v>
      </c>
      <c r="Q127" s="12" t="s">
        <v>123</v>
      </c>
      <c r="R127" s="36">
        <f t="shared" si="3"/>
        <v>3500000</v>
      </c>
      <c r="S127" s="12" t="s">
        <v>806</v>
      </c>
      <c r="T127" s="33" t="s">
        <v>455</v>
      </c>
      <c r="U127" s="12" t="s">
        <v>141</v>
      </c>
      <c r="V127" s="16"/>
    </row>
    <row r="128" spans="2:22" ht="68">
      <c r="B128" s="15"/>
      <c r="C128" s="12" t="s">
        <v>16</v>
      </c>
      <c r="D128" s="12" t="s">
        <v>550</v>
      </c>
      <c r="E128" s="11" t="s">
        <v>475</v>
      </c>
      <c r="F128" s="11" t="s">
        <v>477</v>
      </c>
      <c r="G128" s="32" t="s">
        <v>360</v>
      </c>
      <c r="H128" s="26" t="s">
        <v>645</v>
      </c>
      <c r="I128" s="12" t="s">
        <v>779</v>
      </c>
      <c r="J128" s="32">
        <v>1024563146</v>
      </c>
      <c r="K128" s="12" t="s">
        <v>804</v>
      </c>
      <c r="L128" s="35">
        <v>45744</v>
      </c>
      <c r="M128" s="12">
        <v>4</v>
      </c>
      <c r="N128" s="12">
        <v>0</v>
      </c>
      <c r="O128" s="12">
        <f t="shared" si="2"/>
        <v>120</v>
      </c>
      <c r="P128" s="36">
        <v>24000000</v>
      </c>
      <c r="Q128" s="12" t="s">
        <v>123</v>
      </c>
      <c r="R128" s="36">
        <f t="shared" si="3"/>
        <v>24000000</v>
      </c>
      <c r="S128" s="12" t="s">
        <v>806</v>
      </c>
      <c r="T128" s="33" t="s">
        <v>456</v>
      </c>
      <c r="U128" s="12" t="s">
        <v>141</v>
      </c>
      <c r="V128" s="16"/>
    </row>
    <row r="129" spans="2:22" ht="85">
      <c r="B129" s="15"/>
      <c r="C129" s="12" t="s">
        <v>16</v>
      </c>
      <c r="D129" s="12" t="s">
        <v>551</v>
      </c>
      <c r="E129" s="11" t="s">
        <v>475</v>
      </c>
      <c r="F129" s="11" t="s">
        <v>477</v>
      </c>
      <c r="G129" s="32" t="s">
        <v>361</v>
      </c>
      <c r="H129" s="26" t="s">
        <v>646</v>
      </c>
      <c r="I129" s="12" t="s">
        <v>780</v>
      </c>
      <c r="J129" s="32">
        <v>1032474580</v>
      </c>
      <c r="K129" s="12" t="s">
        <v>804</v>
      </c>
      <c r="L129" s="35">
        <v>45748</v>
      </c>
      <c r="M129" s="12">
        <v>4</v>
      </c>
      <c r="N129" s="12">
        <v>0</v>
      </c>
      <c r="O129" s="12">
        <f t="shared" si="2"/>
        <v>120</v>
      </c>
      <c r="P129" s="36">
        <v>21200000</v>
      </c>
      <c r="Q129" s="12" t="s">
        <v>123</v>
      </c>
      <c r="R129" s="36">
        <f t="shared" si="3"/>
        <v>21200000</v>
      </c>
      <c r="S129" s="12" t="s">
        <v>806</v>
      </c>
      <c r="T129" s="33" t="s">
        <v>457</v>
      </c>
      <c r="U129" s="12" t="s">
        <v>141</v>
      </c>
      <c r="V129" s="16"/>
    </row>
    <row r="130" spans="2:22" ht="68">
      <c r="B130" s="15"/>
      <c r="C130" s="12" t="s">
        <v>16</v>
      </c>
      <c r="D130" s="12" t="s">
        <v>552</v>
      </c>
      <c r="E130" s="11" t="s">
        <v>475</v>
      </c>
      <c r="F130" s="11" t="s">
        <v>477</v>
      </c>
      <c r="G130" s="32" t="s">
        <v>362</v>
      </c>
      <c r="H130" s="26" t="s">
        <v>647</v>
      </c>
      <c r="I130" s="12" t="s">
        <v>781</v>
      </c>
      <c r="J130" s="32">
        <v>1032374288</v>
      </c>
      <c r="K130" s="12" t="s">
        <v>804</v>
      </c>
      <c r="L130" s="35">
        <v>45748</v>
      </c>
      <c r="M130" s="12">
        <v>4</v>
      </c>
      <c r="N130" s="12">
        <v>0</v>
      </c>
      <c r="O130" s="12">
        <f t="shared" si="2"/>
        <v>120</v>
      </c>
      <c r="P130" s="36">
        <v>11904000</v>
      </c>
      <c r="Q130" s="12" t="s">
        <v>123</v>
      </c>
      <c r="R130" s="36">
        <f t="shared" si="3"/>
        <v>11904000</v>
      </c>
      <c r="S130" s="12" t="s">
        <v>806</v>
      </c>
      <c r="T130" s="33" t="s">
        <v>458</v>
      </c>
      <c r="U130" s="12" t="s">
        <v>141</v>
      </c>
      <c r="V130" s="16"/>
    </row>
    <row r="131" spans="2:22" ht="119">
      <c r="B131" s="15"/>
      <c r="C131" s="12" t="s">
        <v>16</v>
      </c>
      <c r="D131" s="12" t="s">
        <v>553</v>
      </c>
      <c r="E131" s="11" t="s">
        <v>475</v>
      </c>
      <c r="F131" s="11" t="s">
        <v>477</v>
      </c>
      <c r="G131" s="32" t="s">
        <v>363</v>
      </c>
      <c r="H131" s="26" t="s">
        <v>648</v>
      </c>
      <c r="I131" s="12" t="s">
        <v>782</v>
      </c>
      <c r="J131" s="32">
        <v>1005753181</v>
      </c>
      <c r="K131" s="12" t="s">
        <v>804</v>
      </c>
      <c r="L131" s="35">
        <v>45744</v>
      </c>
      <c r="M131" s="12">
        <v>4</v>
      </c>
      <c r="N131" s="12">
        <v>0</v>
      </c>
      <c r="O131" s="12">
        <f t="shared" si="2"/>
        <v>120</v>
      </c>
      <c r="P131" s="36">
        <v>14000000</v>
      </c>
      <c r="Q131" s="12" t="s">
        <v>123</v>
      </c>
      <c r="R131" s="36">
        <f t="shared" si="3"/>
        <v>14000000</v>
      </c>
      <c r="S131" s="12" t="s">
        <v>806</v>
      </c>
      <c r="T131" s="33" t="s">
        <v>459</v>
      </c>
      <c r="U131" s="12" t="s">
        <v>141</v>
      </c>
      <c r="V131" s="16"/>
    </row>
    <row r="132" spans="2:22" ht="68">
      <c r="B132" s="15"/>
      <c r="C132" s="12" t="s">
        <v>16</v>
      </c>
      <c r="D132" s="12" t="s">
        <v>554</v>
      </c>
      <c r="E132" s="11" t="s">
        <v>475</v>
      </c>
      <c r="F132" s="11" t="s">
        <v>477</v>
      </c>
      <c r="G132" s="32" t="s">
        <v>364</v>
      </c>
      <c r="H132" s="26" t="s">
        <v>649</v>
      </c>
      <c r="I132" s="12" t="s">
        <v>783</v>
      </c>
      <c r="J132" s="32">
        <v>80794005</v>
      </c>
      <c r="K132" s="12" t="s">
        <v>804</v>
      </c>
      <c r="L132" s="35">
        <v>45748</v>
      </c>
      <c r="M132" s="12">
        <v>4</v>
      </c>
      <c r="N132" s="12">
        <v>0</v>
      </c>
      <c r="O132" s="12">
        <f t="shared" si="2"/>
        <v>120</v>
      </c>
      <c r="P132" s="36">
        <v>25200000</v>
      </c>
      <c r="Q132" s="12" t="s">
        <v>123</v>
      </c>
      <c r="R132" s="36">
        <f t="shared" si="3"/>
        <v>25200000</v>
      </c>
      <c r="S132" s="12" t="s">
        <v>806</v>
      </c>
      <c r="T132" s="33" t="s">
        <v>460</v>
      </c>
      <c r="U132" s="12" t="s">
        <v>141</v>
      </c>
      <c r="V132" s="16"/>
    </row>
    <row r="133" spans="2:22" ht="85">
      <c r="B133" s="15"/>
      <c r="C133" s="12" t="s">
        <v>16</v>
      </c>
      <c r="D133" s="12" t="s">
        <v>555</v>
      </c>
      <c r="E133" s="11" t="s">
        <v>475</v>
      </c>
      <c r="F133" s="11" t="s">
        <v>477</v>
      </c>
      <c r="G133" s="32" t="s">
        <v>365</v>
      </c>
      <c r="H133" s="26" t="s">
        <v>650</v>
      </c>
      <c r="I133" s="12" t="s">
        <v>784</v>
      </c>
      <c r="J133" s="32">
        <v>1023902965</v>
      </c>
      <c r="K133" s="12" t="s">
        <v>804</v>
      </c>
      <c r="L133" s="12"/>
      <c r="M133" s="12">
        <v>4</v>
      </c>
      <c r="N133" s="12">
        <v>0</v>
      </c>
      <c r="O133" s="12">
        <f t="shared" si="2"/>
        <v>120</v>
      </c>
      <c r="P133" s="36">
        <v>22544000</v>
      </c>
      <c r="Q133" s="12" t="s">
        <v>123</v>
      </c>
      <c r="R133" s="36">
        <f t="shared" si="3"/>
        <v>22544000</v>
      </c>
      <c r="S133" s="12" t="s">
        <v>806</v>
      </c>
      <c r="T133" s="33" t="s">
        <v>461</v>
      </c>
      <c r="U133" s="12" t="s">
        <v>141</v>
      </c>
      <c r="V133" s="16"/>
    </row>
    <row r="134" spans="2:22" ht="51">
      <c r="B134" s="15"/>
      <c r="C134" s="12" t="s">
        <v>16</v>
      </c>
      <c r="D134" s="12" t="s">
        <v>556</v>
      </c>
      <c r="E134" s="11" t="s">
        <v>475</v>
      </c>
      <c r="F134" s="11" t="s">
        <v>477</v>
      </c>
      <c r="G134" s="32" t="s">
        <v>366</v>
      </c>
      <c r="H134" s="26" t="s">
        <v>651</v>
      </c>
      <c r="I134" s="12" t="s">
        <v>785</v>
      </c>
      <c r="J134" s="32">
        <v>1010173749</v>
      </c>
      <c r="K134" s="12" t="s">
        <v>804</v>
      </c>
      <c r="L134" s="35">
        <v>45748</v>
      </c>
      <c r="M134" s="12">
        <v>4</v>
      </c>
      <c r="N134" s="12">
        <v>0</v>
      </c>
      <c r="O134" s="12">
        <f t="shared" si="2"/>
        <v>120</v>
      </c>
      <c r="P134" s="36">
        <v>22544000</v>
      </c>
      <c r="Q134" s="12" t="s">
        <v>123</v>
      </c>
      <c r="R134" s="36">
        <f t="shared" si="3"/>
        <v>22544000</v>
      </c>
      <c r="S134" s="12" t="s">
        <v>806</v>
      </c>
      <c r="T134" s="33" t="s">
        <v>462</v>
      </c>
      <c r="U134" s="12" t="s">
        <v>141</v>
      </c>
      <c r="V134" s="16"/>
    </row>
    <row r="135" spans="2:22" ht="85">
      <c r="B135" s="15"/>
      <c r="C135" s="12" t="s">
        <v>16</v>
      </c>
      <c r="D135" s="12" t="s">
        <v>557</v>
      </c>
      <c r="E135" s="11" t="s">
        <v>475</v>
      </c>
      <c r="F135" s="11" t="s">
        <v>477</v>
      </c>
      <c r="G135" s="32" t="s">
        <v>367</v>
      </c>
      <c r="H135" s="26" t="s">
        <v>652</v>
      </c>
      <c r="I135" s="12" t="s">
        <v>786</v>
      </c>
      <c r="J135" s="32">
        <v>79645357</v>
      </c>
      <c r="K135" s="12" t="s">
        <v>804</v>
      </c>
      <c r="L135" s="12"/>
      <c r="M135" s="12">
        <v>4</v>
      </c>
      <c r="N135" s="12">
        <v>0</v>
      </c>
      <c r="O135" s="12">
        <f t="shared" si="2"/>
        <v>120</v>
      </c>
      <c r="P135" s="36">
        <v>21200000</v>
      </c>
      <c r="Q135" s="12" t="s">
        <v>123</v>
      </c>
      <c r="R135" s="36">
        <f t="shared" si="3"/>
        <v>21200000</v>
      </c>
      <c r="S135" s="12" t="s">
        <v>806</v>
      </c>
      <c r="T135" s="33" t="s">
        <v>463</v>
      </c>
      <c r="U135" s="12" t="s">
        <v>141</v>
      </c>
      <c r="V135" s="16"/>
    </row>
    <row r="136" spans="2:22" ht="68">
      <c r="B136" s="15"/>
      <c r="C136" s="12" t="s">
        <v>16</v>
      </c>
      <c r="D136" s="12" t="s">
        <v>558</v>
      </c>
      <c r="E136" s="11" t="s">
        <v>475</v>
      </c>
      <c r="F136" s="11" t="s">
        <v>477</v>
      </c>
      <c r="G136" s="32" t="s">
        <v>368</v>
      </c>
      <c r="H136" s="26" t="s">
        <v>653</v>
      </c>
      <c r="I136" s="12" t="s">
        <v>787</v>
      </c>
      <c r="J136" s="32">
        <v>1032491858</v>
      </c>
      <c r="K136" s="12" t="s">
        <v>804</v>
      </c>
      <c r="L136" s="35">
        <v>45748</v>
      </c>
      <c r="M136" s="12">
        <v>4</v>
      </c>
      <c r="N136" s="12">
        <v>0</v>
      </c>
      <c r="O136" s="12">
        <f t="shared" si="2"/>
        <v>120</v>
      </c>
      <c r="P136" s="36">
        <v>14000000</v>
      </c>
      <c r="Q136" s="12" t="s">
        <v>123</v>
      </c>
      <c r="R136" s="36">
        <f t="shared" si="3"/>
        <v>14000000</v>
      </c>
      <c r="S136" s="12" t="s">
        <v>806</v>
      </c>
      <c r="T136" s="33" t="s">
        <v>464</v>
      </c>
      <c r="U136" s="12" t="s">
        <v>141</v>
      </c>
      <c r="V136" s="16"/>
    </row>
    <row r="137" spans="2:22" ht="85">
      <c r="B137" s="15"/>
      <c r="C137" s="12" t="s">
        <v>16</v>
      </c>
      <c r="D137" s="12" t="s">
        <v>559</v>
      </c>
      <c r="E137" s="11" t="s">
        <v>475</v>
      </c>
      <c r="F137" s="11" t="s">
        <v>477</v>
      </c>
      <c r="G137" s="32" t="s">
        <v>369</v>
      </c>
      <c r="H137" s="26" t="s">
        <v>654</v>
      </c>
      <c r="I137" s="12" t="s">
        <v>788</v>
      </c>
      <c r="J137" s="32">
        <v>52876845</v>
      </c>
      <c r="K137" s="12" t="s">
        <v>804</v>
      </c>
      <c r="L137" s="35">
        <v>45748</v>
      </c>
      <c r="M137" s="12">
        <v>4</v>
      </c>
      <c r="N137" s="12">
        <v>0</v>
      </c>
      <c r="O137" s="12">
        <f t="shared" si="2"/>
        <v>120</v>
      </c>
      <c r="P137" s="36">
        <v>22544000</v>
      </c>
      <c r="Q137" s="12" t="s">
        <v>123</v>
      </c>
      <c r="R137" s="36">
        <f t="shared" si="3"/>
        <v>22544000</v>
      </c>
      <c r="S137" s="12" t="s">
        <v>806</v>
      </c>
      <c r="T137" s="33" t="s">
        <v>465</v>
      </c>
      <c r="U137" s="12" t="s">
        <v>141</v>
      </c>
      <c r="V137" s="16"/>
    </row>
    <row r="138" spans="2:22" ht="68">
      <c r="B138" s="15"/>
      <c r="C138" s="12" t="s">
        <v>16</v>
      </c>
      <c r="D138" s="12" t="s">
        <v>560</v>
      </c>
      <c r="E138" s="11" t="s">
        <v>475</v>
      </c>
      <c r="F138" s="11" t="s">
        <v>477</v>
      </c>
      <c r="G138" s="32" t="s">
        <v>370</v>
      </c>
      <c r="H138" s="26" t="s">
        <v>655</v>
      </c>
      <c r="I138" s="12" t="s">
        <v>789</v>
      </c>
      <c r="J138" s="32">
        <v>51564922</v>
      </c>
      <c r="K138" s="12" t="s">
        <v>804</v>
      </c>
      <c r="L138" s="35">
        <v>45748</v>
      </c>
      <c r="M138" s="12">
        <v>4</v>
      </c>
      <c r="N138" s="12">
        <v>0</v>
      </c>
      <c r="O138" s="12">
        <f t="shared" si="2"/>
        <v>120</v>
      </c>
      <c r="P138" s="36">
        <v>11904000</v>
      </c>
      <c r="Q138" s="12" t="s">
        <v>123</v>
      </c>
      <c r="R138" s="36">
        <f t="shared" si="3"/>
        <v>11904000</v>
      </c>
      <c r="S138" s="12" t="s">
        <v>806</v>
      </c>
      <c r="T138" s="33" t="s">
        <v>466</v>
      </c>
      <c r="U138" s="12" t="s">
        <v>141</v>
      </c>
      <c r="V138" s="16"/>
    </row>
    <row r="139" spans="2:22" ht="102">
      <c r="B139" s="15"/>
      <c r="C139" s="12" t="s">
        <v>16</v>
      </c>
      <c r="D139" s="12" t="s">
        <v>561</v>
      </c>
      <c r="E139" s="11" t="s">
        <v>475</v>
      </c>
      <c r="F139" s="11" t="s">
        <v>477</v>
      </c>
      <c r="G139" s="32" t="s">
        <v>371</v>
      </c>
      <c r="H139" s="26" t="s">
        <v>656</v>
      </c>
      <c r="I139" s="12" t="s">
        <v>790</v>
      </c>
      <c r="J139" s="32">
        <v>1015439919</v>
      </c>
      <c r="K139" s="12" t="s">
        <v>804</v>
      </c>
      <c r="L139" s="35">
        <v>45748</v>
      </c>
      <c r="M139" s="12">
        <v>4</v>
      </c>
      <c r="N139" s="12">
        <v>0</v>
      </c>
      <c r="O139" s="12">
        <f t="shared" ref="O139:O151" si="4">M139*30+N139</f>
        <v>120</v>
      </c>
      <c r="P139" s="36">
        <v>11904000</v>
      </c>
      <c r="Q139" s="12" t="s">
        <v>123</v>
      </c>
      <c r="R139" s="36">
        <f t="shared" ref="R139:R151" si="5">+P139</f>
        <v>11904000</v>
      </c>
      <c r="S139" s="12" t="s">
        <v>806</v>
      </c>
      <c r="T139" s="33" t="s">
        <v>467</v>
      </c>
      <c r="U139" s="12" t="s">
        <v>141</v>
      </c>
      <c r="V139" s="16"/>
    </row>
    <row r="140" spans="2:22" ht="51">
      <c r="B140" s="15"/>
      <c r="C140" s="12" t="s">
        <v>16</v>
      </c>
      <c r="D140" s="12" t="s">
        <v>562</v>
      </c>
      <c r="E140" s="11" t="s">
        <v>475</v>
      </c>
      <c r="F140" s="11" t="s">
        <v>477</v>
      </c>
      <c r="G140" s="32" t="s">
        <v>372</v>
      </c>
      <c r="H140" s="26" t="s">
        <v>647</v>
      </c>
      <c r="I140" s="12" t="s">
        <v>791</v>
      </c>
      <c r="J140" s="32">
        <v>80112111</v>
      </c>
      <c r="K140" s="12" t="s">
        <v>804</v>
      </c>
      <c r="L140" s="35">
        <v>45748</v>
      </c>
      <c r="M140" s="12">
        <v>4</v>
      </c>
      <c r="N140" s="12">
        <v>0</v>
      </c>
      <c r="O140" s="12">
        <f t="shared" si="4"/>
        <v>120</v>
      </c>
      <c r="P140" s="36">
        <v>11904000</v>
      </c>
      <c r="Q140" s="12" t="s">
        <v>123</v>
      </c>
      <c r="R140" s="36">
        <f t="shared" si="5"/>
        <v>11904000</v>
      </c>
      <c r="S140" s="12" t="s">
        <v>806</v>
      </c>
      <c r="T140" s="33" t="s">
        <v>468</v>
      </c>
      <c r="U140" s="12" t="s">
        <v>141</v>
      </c>
      <c r="V140" s="16"/>
    </row>
    <row r="141" spans="2:22" ht="51">
      <c r="B141" s="15"/>
      <c r="C141" s="12" t="s">
        <v>16</v>
      </c>
      <c r="D141" s="12" t="s">
        <v>562</v>
      </c>
      <c r="E141" s="11" t="s">
        <v>475</v>
      </c>
      <c r="F141" s="11" t="s">
        <v>477</v>
      </c>
      <c r="G141" s="32" t="s">
        <v>373</v>
      </c>
      <c r="H141" s="26" t="s">
        <v>647</v>
      </c>
      <c r="I141" s="12" t="s">
        <v>792</v>
      </c>
      <c r="J141" s="32">
        <v>80872149</v>
      </c>
      <c r="K141" s="12" t="s">
        <v>804</v>
      </c>
      <c r="L141" s="35">
        <v>45749</v>
      </c>
      <c r="M141" s="12">
        <v>4</v>
      </c>
      <c r="N141" s="12">
        <v>0</v>
      </c>
      <c r="O141" s="12">
        <f t="shared" si="4"/>
        <v>120</v>
      </c>
      <c r="P141" s="36">
        <v>11904000</v>
      </c>
      <c r="Q141" s="12" t="s">
        <v>123</v>
      </c>
      <c r="R141" s="36">
        <f t="shared" si="5"/>
        <v>11904000</v>
      </c>
      <c r="S141" s="12" t="s">
        <v>806</v>
      </c>
      <c r="T141" s="33" t="s">
        <v>468</v>
      </c>
      <c r="U141" s="12" t="s">
        <v>141</v>
      </c>
      <c r="V141" s="16"/>
    </row>
    <row r="142" spans="2:22" ht="51">
      <c r="B142" s="15"/>
      <c r="C142" s="12" t="s">
        <v>16</v>
      </c>
      <c r="D142" s="12" t="s">
        <v>552</v>
      </c>
      <c r="E142" s="11" t="s">
        <v>475</v>
      </c>
      <c r="F142" s="11" t="s">
        <v>477</v>
      </c>
      <c r="G142" s="32" t="s">
        <v>374</v>
      </c>
      <c r="H142" s="26" t="s">
        <v>647</v>
      </c>
      <c r="I142" s="12" t="s">
        <v>793</v>
      </c>
      <c r="J142" s="32">
        <v>39749964</v>
      </c>
      <c r="K142" s="12" t="s">
        <v>804</v>
      </c>
      <c r="L142" s="35">
        <v>45750</v>
      </c>
      <c r="M142" s="12">
        <v>4</v>
      </c>
      <c r="N142" s="12">
        <v>0</v>
      </c>
      <c r="O142" s="12">
        <f t="shared" si="4"/>
        <v>120</v>
      </c>
      <c r="P142" s="36">
        <v>11904000</v>
      </c>
      <c r="Q142" s="12" t="s">
        <v>123</v>
      </c>
      <c r="R142" s="36">
        <f t="shared" si="5"/>
        <v>11904000</v>
      </c>
      <c r="S142" s="12" t="s">
        <v>806</v>
      </c>
      <c r="T142" s="33" t="s">
        <v>458</v>
      </c>
      <c r="U142" s="12" t="s">
        <v>141</v>
      </c>
      <c r="V142" s="16"/>
    </row>
    <row r="143" spans="2:22" ht="85">
      <c r="B143" s="15"/>
      <c r="C143" s="12" t="s">
        <v>16</v>
      </c>
      <c r="D143" s="12" t="s">
        <v>557</v>
      </c>
      <c r="E143" s="11" t="s">
        <v>475</v>
      </c>
      <c r="F143" s="11" t="s">
        <v>477</v>
      </c>
      <c r="G143" s="32" t="s">
        <v>375</v>
      </c>
      <c r="H143" s="26" t="s">
        <v>652</v>
      </c>
      <c r="I143" s="12" t="s">
        <v>794</v>
      </c>
      <c r="J143" s="32">
        <v>1022322849</v>
      </c>
      <c r="K143" s="12" t="s">
        <v>804</v>
      </c>
      <c r="L143" s="35">
        <v>45748</v>
      </c>
      <c r="M143" s="12">
        <v>4</v>
      </c>
      <c r="N143" s="12">
        <v>0</v>
      </c>
      <c r="O143" s="12">
        <f t="shared" si="4"/>
        <v>120</v>
      </c>
      <c r="P143" s="36">
        <v>21200000</v>
      </c>
      <c r="Q143" s="12" t="s">
        <v>123</v>
      </c>
      <c r="R143" s="36">
        <f t="shared" si="5"/>
        <v>21200000</v>
      </c>
      <c r="S143" s="12" t="s">
        <v>806</v>
      </c>
      <c r="T143" s="33" t="s">
        <v>463</v>
      </c>
      <c r="U143" s="12" t="s">
        <v>141</v>
      </c>
      <c r="V143" s="16"/>
    </row>
    <row r="144" spans="2:22" ht="102">
      <c r="B144" s="15"/>
      <c r="C144" s="12" t="s">
        <v>16</v>
      </c>
      <c r="D144" s="12" t="s">
        <v>563</v>
      </c>
      <c r="E144" s="11" t="s">
        <v>475</v>
      </c>
      <c r="F144" s="11" t="s">
        <v>477</v>
      </c>
      <c r="G144" s="32" t="s">
        <v>376</v>
      </c>
      <c r="H144" s="26" t="s">
        <v>657</v>
      </c>
      <c r="I144" s="12" t="s">
        <v>795</v>
      </c>
      <c r="J144" s="32">
        <v>1010190221</v>
      </c>
      <c r="K144" s="12" t="s">
        <v>804</v>
      </c>
      <c r="L144" s="35">
        <v>45748</v>
      </c>
      <c r="M144" s="12">
        <v>4</v>
      </c>
      <c r="N144" s="12">
        <v>0</v>
      </c>
      <c r="O144" s="12">
        <f t="shared" si="4"/>
        <v>120</v>
      </c>
      <c r="P144" s="36">
        <v>22544000</v>
      </c>
      <c r="Q144" s="12" t="s">
        <v>123</v>
      </c>
      <c r="R144" s="36">
        <f t="shared" si="5"/>
        <v>22544000</v>
      </c>
      <c r="S144" s="12" t="s">
        <v>806</v>
      </c>
      <c r="T144" s="33" t="s">
        <v>469</v>
      </c>
      <c r="U144" s="12" t="s">
        <v>141</v>
      </c>
      <c r="V144" s="16"/>
    </row>
    <row r="145" spans="2:22" ht="68">
      <c r="B145" s="15"/>
      <c r="C145" s="12" t="s">
        <v>16</v>
      </c>
      <c r="D145" s="12" t="s">
        <v>564</v>
      </c>
      <c r="E145" s="11" t="s">
        <v>475</v>
      </c>
      <c r="F145" s="11" t="s">
        <v>477</v>
      </c>
      <c r="G145" s="32" t="s">
        <v>377</v>
      </c>
      <c r="H145" s="26" t="s">
        <v>655</v>
      </c>
      <c r="I145" s="12" t="s">
        <v>796</v>
      </c>
      <c r="J145" s="32">
        <v>1032410529</v>
      </c>
      <c r="K145" s="12" t="s">
        <v>804</v>
      </c>
      <c r="L145" s="35">
        <v>45748</v>
      </c>
      <c r="M145" s="12">
        <v>4</v>
      </c>
      <c r="N145" s="12">
        <v>0</v>
      </c>
      <c r="O145" s="12">
        <f t="shared" si="4"/>
        <v>120</v>
      </c>
      <c r="P145" s="36">
        <v>11904000</v>
      </c>
      <c r="Q145" s="12" t="s">
        <v>123</v>
      </c>
      <c r="R145" s="36">
        <f t="shared" si="5"/>
        <v>11904000</v>
      </c>
      <c r="S145" s="12" t="s">
        <v>806</v>
      </c>
      <c r="T145" s="33" t="s">
        <v>470</v>
      </c>
      <c r="U145" s="12" t="s">
        <v>141</v>
      </c>
      <c r="V145" s="16"/>
    </row>
    <row r="146" spans="2:22" ht="68">
      <c r="B146" s="15"/>
      <c r="C146" s="12" t="s">
        <v>16</v>
      </c>
      <c r="D146" s="12" t="s">
        <v>565</v>
      </c>
      <c r="E146" s="11" t="s">
        <v>475</v>
      </c>
      <c r="F146" s="11" t="s">
        <v>477</v>
      </c>
      <c r="G146" s="32" t="s">
        <v>378</v>
      </c>
      <c r="H146" s="26" t="s">
        <v>607</v>
      </c>
      <c r="I146" s="12" t="s">
        <v>797</v>
      </c>
      <c r="J146" s="32">
        <v>1054681648</v>
      </c>
      <c r="K146" s="12" t="s">
        <v>804</v>
      </c>
      <c r="L146" s="35">
        <v>45749</v>
      </c>
      <c r="M146" s="12">
        <v>4</v>
      </c>
      <c r="N146" s="12">
        <v>0</v>
      </c>
      <c r="O146" s="12">
        <f t="shared" si="4"/>
        <v>120</v>
      </c>
      <c r="P146" s="36">
        <v>22544000</v>
      </c>
      <c r="Q146" s="12" t="s">
        <v>123</v>
      </c>
      <c r="R146" s="36">
        <f t="shared" si="5"/>
        <v>22544000</v>
      </c>
      <c r="S146" s="12" t="s">
        <v>806</v>
      </c>
      <c r="T146" s="33" t="s">
        <v>471</v>
      </c>
      <c r="U146" s="12" t="s">
        <v>141</v>
      </c>
      <c r="V146" s="16"/>
    </row>
    <row r="147" spans="2:22" ht="119">
      <c r="B147" s="15"/>
      <c r="C147" s="12" t="s">
        <v>16</v>
      </c>
      <c r="D147" s="12" t="s">
        <v>566</v>
      </c>
      <c r="E147" s="11" t="s">
        <v>475</v>
      </c>
      <c r="F147" s="11" t="s">
        <v>477</v>
      </c>
      <c r="G147" s="32" t="s">
        <v>379</v>
      </c>
      <c r="H147" s="26" t="s">
        <v>658</v>
      </c>
      <c r="I147" s="12" t="s">
        <v>798</v>
      </c>
      <c r="J147" s="32">
        <v>30278454</v>
      </c>
      <c r="K147" s="12" t="s">
        <v>804</v>
      </c>
      <c r="L147" s="35">
        <v>45749</v>
      </c>
      <c r="M147" s="12">
        <v>4</v>
      </c>
      <c r="N147" s="12">
        <v>0</v>
      </c>
      <c r="O147" s="12">
        <f t="shared" si="4"/>
        <v>120</v>
      </c>
      <c r="P147" s="36">
        <v>11904000</v>
      </c>
      <c r="Q147" s="12" t="s">
        <v>123</v>
      </c>
      <c r="R147" s="36">
        <f t="shared" si="5"/>
        <v>11904000</v>
      </c>
      <c r="S147" s="12" t="s">
        <v>806</v>
      </c>
      <c r="T147" s="33" t="s">
        <v>472</v>
      </c>
      <c r="U147" s="12" t="s">
        <v>141</v>
      </c>
      <c r="V147" s="16"/>
    </row>
    <row r="148" spans="2:22" ht="85">
      <c r="B148" s="15"/>
      <c r="C148" s="12" t="s">
        <v>16</v>
      </c>
      <c r="D148" s="12" t="s">
        <v>546</v>
      </c>
      <c r="E148" s="11" t="s">
        <v>475</v>
      </c>
      <c r="F148" s="11" t="s">
        <v>477</v>
      </c>
      <c r="G148" s="32" t="s">
        <v>380</v>
      </c>
      <c r="H148" s="26" t="s">
        <v>641</v>
      </c>
      <c r="I148" s="12" t="s">
        <v>799</v>
      </c>
      <c r="J148" s="32">
        <v>79703827</v>
      </c>
      <c r="K148" s="12" t="s">
        <v>804</v>
      </c>
      <c r="L148" s="35">
        <v>45748</v>
      </c>
      <c r="M148" s="12">
        <v>4</v>
      </c>
      <c r="N148" s="12">
        <v>0</v>
      </c>
      <c r="O148" s="12">
        <f t="shared" si="4"/>
        <v>120</v>
      </c>
      <c r="P148" s="36">
        <v>22544000</v>
      </c>
      <c r="Q148" s="12" t="s">
        <v>123</v>
      </c>
      <c r="R148" s="36">
        <f t="shared" si="5"/>
        <v>22544000</v>
      </c>
      <c r="S148" s="12" t="s">
        <v>806</v>
      </c>
      <c r="T148" s="33" t="s">
        <v>452</v>
      </c>
      <c r="U148" s="12" t="s">
        <v>141</v>
      </c>
      <c r="V148" s="16"/>
    </row>
    <row r="149" spans="2:22" ht="51">
      <c r="B149" s="15"/>
      <c r="C149" s="12" t="s">
        <v>16</v>
      </c>
      <c r="D149" s="12" t="s">
        <v>552</v>
      </c>
      <c r="E149" s="11" t="s">
        <v>475</v>
      </c>
      <c r="F149" s="11" t="s">
        <v>477</v>
      </c>
      <c r="G149" s="32" t="s">
        <v>381</v>
      </c>
      <c r="H149" s="26" t="s">
        <v>647</v>
      </c>
      <c r="I149" s="12" t="s">
        <v>800</v>
      </c>
      <c r="J149" s="32">
        <v>77190469</v>
      </c>
      <c r="K149" s="12" t="s">
        <v>804</v>
      </c>
      <c r="L149" s="12"/>
      <c r="M149" s="12">
        <v>4</v>
      </c>
      <c r="N149" s="12">
        <v>0</v>
      </c>
      <c r="O149" s="12">
        <f t="shared" si="4"/>
        <v>120</v>
      </c>
      <c r="P149" s="36">
        <v>11904000</v>
      </c>
      <c r="Q149" s="12" t="s">
        <v>123</v>
      </c>
      <c r="R149" s="36">
        <f t="shared" si="5"/>
        <v>11904000</v>
      </c>
      <c r="S149" s="12" t="s">
        <v>806</v>
      </c>
      <c r="T149" s="33" t="s">
        <v>458</v>
      </c>
      <c r="U149" s="12" t="s">
        <v>141</v>
      </c>
      <c r="V149" s="16"/>
    </row>
    <row r="150" spans="2:22" ht="102">
      <c r="B150" s="15"/>
      <c r="C150" s="12" t="s">
        <v>16</v>
      </c>
      <c r="D150" s="12" t="s">
        <v>567</v>
      </c>
      <c r="E150" s="11" t="s">
        <v>475</v>
      </c>
      <c r="F150" s="11" t="s">
        <v>477</v>
      </c>
      <c r="G150" s="32" t="s">
        <v>382</v>
      </c>
      <c r="H150" s="26" t="s">
        <v>659</v>
      </c>
      <c r="I150" s="12" t="s">
        <v>801</v>
      </c>
      <c r="J150" s="32">
        <v>52317403</v>
      </c>
      <c r="K150" s="12" t="s">
        <v>804</v>
      </c>
      <c r="L150" s="35">
        <v>45754</v>
      </c>
      <c r="M150" s="12">
        <v>4</v>
      </c>
      <c r="N150" s="12">
        <v>0</v>
      </c>
      <c r="O150" s="12">
        <f t="shared" si="4"/>
        <v>120</v>
      </c>
      <c r="P150" s="36">
        <v>19672000</v>
      </c>
      <c r="Q150" s="12" t="s">
        <v>123</v>
      </c>
      <c r="R150" s="36">
        <f t="shared" si="5"/>
        <v>19672000</v>
      </c>
      <c r="S150" s="12" t="s">
        <v>806</v>
      </c>
      <c r="T150" s="33" t="s">
        <v>473</v>
      </c>
      <c r="U150" s="12" t="s">
        <v>141</v>
      </c>
      <c r="V150" s="16"/>
    </row>
    <row r="151" spans="2:22" ht="102">
      <c r="B151" s="15"/>
      <c r="C151" s="12" t="s">
        <v>16</v>
      </c>
      <c r="D151" s="12" t="s">
        <v>561</v>
      </c>
      <c r="E151" s="11" t="s">
        <v>475</v>
      </c>
      <c r="F151" s="11" t="s">
        <v>477</v>
      </c>
      <c r="G151" s="32" t="s">
        <v>383</v>
      </c>
      <c r="H151" s="26" t="s">
        <v>656</v>
      </c>
      <c r="I151" s="12" t="s">
        <v>802</v>
      </c>
      <c r="J151" s="32">
        <v>1001188488</v>
      </c>
      <c r="K151" s="12" t="s">
        <v>804</v>
      </c>
      <c r="L151" s="35">
        <v>45750</v>
      </c>
      <c r="M151" s="12">
        <v>4</v>
      </c>
      <c r="N151" s="12">
        <v>0</v>
      </c>
      <c r="O151" s="12">
        <f t="shared" si="4"/>
        <v>120</v>
      </c>
      <c r="P151" s="36">
        <v>11904000</v>
      </c>
      <c r="Q151" s="12" t="s">
        <v>123</v>
      </c>
      <c r="R151" s="36">
        <f t="shared" si="5"/>
        <v>11904000</v>
      </c>
      <c r="S151" s="12" t="s">
        <v>806</v>
      </c>
      <c r="T151" s="33" t="s">
        <v>467</v>
      </c>
      <c r="U151" s="12" t="s">
        <v>141</v>
      </c>
      <c r="V151" s="16"/>
    </row>
    <row r="152" spans="2:22" ht="51">
      <c r="B152" s="15"/>
      <c r="C152" s="12" t="s">
        <v>16</v>
      </c>
      <c r="D152" s="12" t="s">
        <v>568</v>
      </c>
      <c r="E152" s="11"/>
      <c r="F152" s="11" t="s">
        <v>477</v>
      </c>
      <c r="G152" s="32" t="s">
        <v>384</v>
      </c>
      <c r="H152" s="26" t="s">
        <v>660</v>
      </c>
      <c r="I152" s="12" t="s">
        <v>803</v>
      </c>
      <c r="J152" s="32">
        <v>8600370131</v>
      </c>
      <c r="K152" s="12" t="s">
        <v>804</v>
      </c>
      <c r="L152" s="35">
        <v>45748</v>
      </c>
      <c r="M152" s="12">
        <v>12</v>
      </c>
      <c r="N152" s="12">
        <v>0</v>
      </c>
      <c r="O152" s="12">
        <f>M152*30+N152</f>
        <v>360</v>
      </c>
      <c r="P152" s="36">
        <v>8326245</v>
      </c>
      <c r="Q152" s="12" t="s">
        <v>123</v>
      </c>
      <c r="R152" s="36">
        <f>+P152</f>
        <v>8326245</v>
      </c>
      <c r="S152" s="12" t="s">
        <v>806</v>
      </c>
      <c r="T152" s="33" t="s">
        <v>474</v>
      </c>
      <c r="U152" s="12" t="s">
        <v>141</v>
      </c>
      <c r="V152" s="16"/>
    </row>
    <row r="153" spans="2:22" ht="102">
      <c r="B153" s="15"/>
      <c r="C153" s="12" t="s">
        <v>16</v>
      </c>
      <c r="D153" s="12" t="s">
        <v>814</v>
      </c>
      <c r="E153" s="11" t="s">
        <v>475</v>
      </c>
      <c r="F153" s="11" t="s">
        <v>477</v>
      </c>
      <c r="G153" s="32" t="s">
        <v>822</v>
      </c>
      <c r="H153" s="26" t="s">
        <v>833</v>
      </c>
      <c r="I153" s="12" t="s">
        <v>844</v>
      </c>
      <c r="J153" s="32">
        <v>1014253743</v>
      </c>
      <c r="K153" s="12" t="s">
        <v>804</v>
      </c>
      <c r="L153" s="35">
        <v>45723</v>
      </c>
      <c r="M153" s="12">
        <v>4</v>
      </c>
      <c r="N153" s="12">
        <v>0</v>
      </c>
      <c r="O153" s="12">
        <f t="shared" ref="O153:O163" si="6">M153*30+N153</f>
        <v>120</v>
      </c>
      <c r="P153" s="36">
        <v>22544000</v>
      </c>
      <c r="Q153" s="12" t="s">
        <v>123</v>
      </c>
      <c r="R153" s="36">
        <f t="shared" ref="R153:R163" si="7">+P153</f>
        <v>22544000</v>
      </c>
      <c r="S153" s="12" t="s">
        <v>806</v>
      </c>
      <c r="T153" s="33" t="s">
        <v>808</v>
      </c>
      <c r="U153" s="12" t="s">
        <v>141</v>
      </c>
      <c r="V153" s="16"/>
    </row>
    <row r="154" spans="2:22" ht="85">
      <c r="B154" s="15"/>
      <c r="C154" s="12" t="s">
        <v>16</v>
      </c>
      <c r="D154" s="12" t="s">
        <v>494</v>
      </c>
      <c r="E154" s="11" t="s">
        <v>475</v>
      </c>
      <c r="F154" s="11" t="s">
        <v>477</v>
      </c>
      <c r="G154" s="32" t="s">
        <v>823</v>
      </c>
      <c r="H154" s="26" t="s">
        <v>834</v>
      </c>
      <c r="I154" s="12" t="s">
        <v>845</v>
      </c>
      <c r="J154" s="32">
        <v>79879929</v>
      </c>
      <c r="K154" s="12" t="s">
        <v>804</v>
      </c>
      <c r="L154" s="35" t="s">
        <v>123</v>
      </c>
      <c r="M154" s="12">
        <v>4</v>
      </c>
      <c r="N154" s="12">
        <v>0</v>
      </c>
      <c r="O154" s="12">
        <f t="shared" si="6"/>
        <v>120</v>
      </c>
      <c r="P154" s="36">
        <v>19600000</v>
      </c>
      <c r="Q154" s="12" t="s">
        <v>123</v>
      </c>
      <c r="R154" s="36">
        <f t="shared" si="7"/>
        <v>19600000</v>
      </c>
      <c r="S154" s="12" t="s">
        <v>807</v>
      </c>
      <c r="T154" s="33" t="s">
        <v>400</v>
      </c>
      <c r="U154" s="12" t="s">
        <v>141</v>
      </c>
      <c r="V154" s="16"/>
    </row>
    <row r="155" spans="2:22" ht="68">
      <c r="B155" s="15"/>
      <c r="C155" s="12" t="s">
        <v>16</v>
      </c>
      <c r="D155" s="12" t="s">
        <v>815</v>
      </c>
      <c r="E155" s="11" t="s">
        <v>475</v>
      </c>
      <c r="F155" s="11" t="s">
        <v>477</v>
      </c>
      <c r="G155" s="32" t="s">
        <v>824</v>
      </c>
      <c r="H155" s="26" t="s">
        <v>835</v>
      </c>
      <c r="I155" s="12" t="s">
        <v>846</v>
      </c>
      <c r="J155" s="32">
        <v>1022408187</v>
      </c>
      <c r="K155" s="12" t="s">
        <v>804</v>
      </c>
      <c r="L155" s="35">
        <v>45727</v>
      </c>
      <c r="M155" s="12">
        <v>4</v>
      </c>
      <c r="N155" s="12">
        <v>0</v>
      </c>
      <c r="O155" s="12">
        <f t="shared" si="6"/>
        <v>120</v>
      </c>
      <c r="P155" s="36">
        <v>28000000</v>
      </c>
      <c r="Q155" s="12" t="s">
        <v>123</v>
      </c>
      <c r="R155" s="36">
        <f t="shared" si="7"/>
        <v>28000000</v>
      </c>
      <c r="S155" s="12" t="s">
        <v>806</v>
      </c>
      <c r="T155" s="33" t="s">
        <v>809</v>
      </c>
      <c r="U155" s="12" t="s">
        <v>141</v>
      </c>
      <c r="V155" s="16"/>
    </row>
    <row r="156" spans="2:22" ht="102">
      <c r="B156" s="15"/>
      <c r="C156" s="12" t="s">
        <v>16</v>
      </c>
      <c r="D156" s="12" t="s">
        <v>816</v>
      </c>
      <c r="E156" s="11" t="s">
        <v>475</v>
      </c>
      <c r="F156" s="11" t="s">
        <v>477</v>
      </c>
      <c r="G156" s="32" t="s">
        <v>825</v>
      </c>
      <c r="H156" s="26" t="s">
        <v>836</v>
      </c>
      <c r="I156" s="12" t="s">
        <v>847</v>
      </c>
      <c r="J156" s="32">
        <v>1000018305</v>
      </c>
      <c r="K156" s="12" t="s">
        <v>804</v>
      </c>
      <c r="L156" s="35">
        <v>45758</v>
      </c>
      <c r="M156" s="12">
        <v>4</v>
      </c>
      <c r="N156" s="12">
        <v>0</v>
      </c>
      <c r="O156" s="12">
        <f t="shared" si="6"/>
        <v>120</v>
      </c>
      <c r="P156" s="36">
        <v>21200000</v>
      </c>
      <c r="Q156" s="12" t="s">
        <v>123</v>
      </c>
      <c r="R156" s="36">
        <f t="shared" si="7"/>
        <v>21200000</v>
      </c>
      <c r="S156" s="12" t="s">
        <v>806</v>
      </c>
      <c r="T156" s="33" t="s">
        <v>810</v>
      </c>
      <c r="U156" s="12" t="s">
        <v>141</v>
      </c>
      <c r="V156" s="16"/>
    </row>
    <row r="157" spans="2:22" ht="68">
      <c r="B157" s="15"/>
      <c r="C157" s="12" t="s">
        <v>16</v>
      </c>
      <c r="D157" s="12" t="s">
        <v>817</v>
      </c>
      <c r="E157" s="11" t="s">
        <v>475</v>
      </c>
      <c r="F157" s="11" t="s">
        <v>477</v>
      </c>
      <c r="G157" s="32" t="s">
        <v>826</v>
      </c>
      <c r="H157" s="26" t="s">
        <v>837</v>
      </c>
      <c r="I157" s="12" t="s">
        <v>848</v>
      </c>
      <c r="J157" s="32">
        <v>1010186783</v>
      </c>
      <c r="K157" s="12" t="s">
        <v>804</v>
      </c>
      <c r="L157" s="35" t="s">
        <v>123</v>
      </c>
      <c r="M157" s="12">
        <v>4</v>
      </c>
      <c r="N157" s="12">
        <v>0</v>
      </c>
      <c r="O157" s="12">
        <f t="shared" si="6"/>
        <v>120</v>
      </c>
      <c r="P157" s="36">
        <v>22544000</v>
      </c>
      <c r="Q157" s="12" t="s">
        <v>123</v>
      </c>
      <c r="R157" s="36">
        <f t="shared" si="7"/>
        <v>22544000</v>
      </c>
      <c r="S157" s="12" t="s">
        <v>807</v>
      </c>
      <c r="T157" s="33" t="s">
        <v>810</v>
      </c>
      <c r="U157" s="12" t="s">
        <v>141</v>
      </c>
      <c r="V157" s="16"/>
    </row>
    <row r="158" spans="2:22" ht="68">
      <c r="B158" s="15"/>
      <c r="C158" s="12" t="s">
        <v>16</v>
      </c>
      <c r="D158" s="12" t="s">
        <v>818</v>
      </c>
      <c r="E158" s="11" t="s">
        <v>475</v>
      </c>
      <c r="F158" s="11" t="s">
        <v>477</v>
      </c>
      <c r="G158" s="32" t="s">
        <v>827</v>
      </c>
      <c r="H158" s="26" t="s">
        <v>838</v>
      </c>
      <c r="I158" s="12" t="s">
        <v>849</v>
      </c>
      <c r="J158" s="32">
        <v>1023880432</v>
      </c>
      <c r="K158" s="12" t="s">
        <v>804</v>
      </c>
      <c r="L158" s="35" t="s">
        <v>123</v>
      </c>
      <c r="M158" s="12">
        <v>4</v>
      </c>
      <c r="N158" s="12">
        <v>0</v>
      </c>
      <c r="O158" s="12">
        <f t="shared" si="6"/>
        <v>120</v>
      </c>
      <c r="P158" s="36">
        <v>11904000</v>
      </c>
      <c r="Q158" s="12" t="s">
        <v>123</v>
      </c>
      <c r="R158" s="36">
        <f t="shared" si="7"/>
        <v>11904000</v>
      </c>
      <c r="S158" s="12" t="s">
        <v>807</v>
      </c>
      <c r="T158" s="33" t="s">
        <v>811</v>
      </c>
      <c r="U158" s="12" t="s">
        <v>141</v>
      </c>
      <c r="V158" s="16"/>
    </row>
    <row r="159" spans="2:22" ht="68">
      <c r="B159" s="15"/>
      <c r="C159" s="12" t="s">
        <v>16</v>
      </c>
      <c r="D159" s="12" t="s">
        <v>819</v>
      </c>
      <c r="E159" s="11" t="s">
        <v>475</v>
      </c>
      <c r="F159" s="11" t="s">
        <v>477</v>
      </c>
      <c r="G159" s="32" t="s">
        <v>828</v>
      </c>
      <c r="H159" s="26" t="s">
        <v>839</v>
      </c>
      <c r="I159" s="12" t="s">
        <v>850</v>
      </c>
      <c r="J159" s="32">
        <v>1024598697</v>
      </c>
      <c r="K159" s="12" t="s">
        <v>804</v>
      </c>
      <c r="L159" s="35" t="s">
        <v>123</v>
      </c>
      <c r="M159" s="12">
        <v>4</v>
      </c>
      <c r="N159" s="12">
        <v>0</v>
      </c>
      <c r="O159" s="12">
        <f t="shared" si="6"/>
        <v>120</v>
      </c>
      <c r="P159" s="36">
        <v>11904000</v>
      </c>
      <c r="Q159" s="12" t="s">
        <v>123</v>
      </c>
      <c r="R159" s="36">
        <f t="shared" si="7"/>
        <v>11904000</v>
      </c>
      <c r="S159" s="12" t="s">
        <v>807</v>
      </c>
      <c r="T159" s="33" t="s">
        <v>810</v>
      </c>
      <c r="U159" s="12" t="s">
        <v>141</v>
      </c>
      <c r="V159" s="16"/>
    </row>
    <row r="160" spans="2:22" ht="102">
      <c r="B160" s="15"/>
      <c r="C160" s="12" t="s">
        <v>16</v>
      </c>
      <c r="D160" s="12" t="s">
        <v>820</v>
      </c>
      <c r="E160" s="11" t="s">
        <v>475</v>
      </c>
      <c r="F160" s="11" t="s">
        <v>477</v>
      </c>
      <c r="G160" s="32" t="s">
        <v>829</v>
      </c>
      <c r="H160" s="26" t="s">
        <v>840</v>
      </c>
      <c r="I160" s="12" t="s">
        <v>851</v>
      </c>
      <c r="J160" s="32">
        <v>79316733</v>
      </c>
      <c r="K160" s="12" t="s">
        <v>804</v>
      </c>
      <c r="L160" s="35" t="s">
        <v>123</v>
      </c>
      <c r="M160" s="12">
        <v>4</v>
      </c>
      <c r="N160" s="12">
        <v>0</v>
      </c>
      <c r="O160" s="12">
        <f t="shared" si="6"/>
        <v>120</v>
      </c>
      <c r="P160" s="36">
        <v>24000000</v>
      </c>
      <c r="Q160" s="12" t="s">
        <v>123</v>
      </c>
      <c r="R160" s="36">
        <f t="shared" si="7"/>
        <v>24000000</v>
      </c>
      <c r="S160" s="12" t="s">
        <v>807</v>
      </c>
      <c r="T160" s="33" t="s">
        <v>812</v>
      </c>
      <c r="U160" s="12" t="s">
        <v>141</v>
      </c>
      <c r="V160" s="16"/>
    </row>
    <row r="161" spans="2:22" ht="85">
      <c r="B161" s="15"/>
      <c r="C161" s="12" t="s">
        <v>16</v>
      </c>
      <c r="D161" s="12" t="s">
        <v>536</v>
      </c>
      <c r="E161" s="11" t="s">
        <v>475</v>
      </c>
      <c r="F161" s="11" t="s">
        <v>477</v>
      </c>
      <c r="G161" s="32" t="s">
        <v>830</v>
      </c>
      <c r="H161" s="26" t="s">
        <v>841</v>
      </c>
      <c r="I161" s="12" t="s">
        <v>852</v>
      </c>
      <c r="J161" s="32">
        <v>79698325</v>
      </c>
      <c r="K161" s="12" t="s">
        <v>804</v>
      </c>
      <c r="L161" s="35" t="s">
        <v>123</v>
      </c>
      <c r="M161" s="12">
        <v>4</v>
      </c>
      <c r="N161" s="12">
        <v>0</v>
      </c>
      <c r="O161" s="12">
        <f t="shared" si="6"/>
        <v>120</v>
      </c>
      <c r="P161" s="36">
        <v>11904000</v>
      </c>
      <c r="Q161" s="12" t="s">
        <v>123</v>
      </c>
      <c r="R161" s="36">
        <f t="shared" si="7"/>
        <v>11904000</v>
      </c>
      <c r="S161" s="12" t="s">
        <v>807</v>
      </c>
      <c r="T161" s="33" t="s">
        <v>442</v>
      </c>
      <c r="U161" s="12" t="s">
        <v>141</v>
      </c>
      <c r="V161" s="16"/>
    </row>
    <row r="162" spans="2:22" ht="51">
      <c r="B162" s="15"/>
      <c r="C162" s="12" t="s">
        <v>16</v>
      </c>
      <c r="D162" s="12" t="s">
        <v>552</v>
      </c>
      <c r="E162" s="11" t="s">
        <v>475</v>
      </c>
      <c r="F162" s="11" t="s">
        <v>477</v>
      </c>
      <c r="G162" s="32" t="s">
        <v>831</v>
      </c>
      <c r="H162" s="26" t="s">
        <v>842</v>
      </c>
      <c r="I162" s="12" t="s">
        <v>853</v>
      </c>
      <c r="J162" s="32">
        <v>1018408666</v>
      </c>
      <c r="K162" s="12" t="s">
        <v>804</v>
      </c>
      <c r="L162" s="35" t="s">
        <v>123</v>
      </c>
      <c r="M162" s="12">
        <v>4</v>
      </c>
      <c r="N162" s="12">
        <v>0</v>
      </c>
      <c r="O162" s="12">
        <f t="shared" si="6"/>
        <v>120</v>
      </c>
      <c r="P162" s="36">
        <v>11904000</v>
      </c>
      <c r="Q162" s="12" t="s">
        <v>123</v>
      </c>
      <c r="R162" s="36">
        <f t="shared" si="7"/>
        <v>11904000</v>
      </c>
      <c r="S162" s="12" t="s">
        <v>807</v>
      </c>
      <c r="T162" s="33" t="s">
        <v>458</v>
      </c>
      <c r="U162" s="12" t="s">
        <v>141</v>
      </c>
      <c r="V162" s="16"/>
    </row>
    <row r="163" spans="2:22" ht="85">
      <c r="B163" s="15"/>
      <c r="C163" s="12" t="s">
        <v>16</v>
      </c>
      <c r="D163" s="12" t="s">
        <v>821</v>
      </c>
      <c r="E163" s="12"/>
      <c r="F163" s="12"/>
      <c r="G163" s="12" t="s">
        <v>832</v>
      </c>
      <c r="H163" s="12" t="s">
        <v>843</v>
      </c>
      <c r="I163" s="12" t="s">
        <v>854</v>
      </c>
      <c r="J163" s="12"/>
      <c r="K163" s="12" t="s">
        <v>804</v>
      </c>
      <c r="L163" s="35">
        <v>45769</v>
      </c>
      <c r="M163" s="12">
        <v>4</v>
      </c>
      <c r="N163" s="12">
        <v>0</v>
      </c>
      <c r="O163" s="12">
        <f t="shared" si="6"/>
        <v>120</v>
      </c>
      <c r="P163" s="38">
        <v>22544000</v>
      </c>
      <c r="Q163" s="12" t="s">
        <v>123</v>
      </c>
      <c r="R163" s="36">
        <f t="shared" si="7"/>
        <v>22544000</v>
      </c>
      <c r="S163" s="12" t="s">
        <v>806</v>
      </c>
      <c r="T163" s="12" t="s">
        <v>813</v>
      </c>
      <c r="U163" s="12" t="s">
        <v>141</v>
      </c>
      <c r="V163" s="16"/>
    </row>
    <row r="164" spans="2:22" ht="23" customHeight="1" thickBot="1">
      <c r="B164" s="20"/>
      <c r="C164" s="21"/>
      <c r="D164" s="21"/>
      <c r="E164" s="22"/>
      <c r="F164" s="22"/>
      <c r="G164" s="22"/>
      <c r="H164" s="23"/>
      <c r="I164" s="22"/>
      <c r="J164" s="21"/>
      <c r="K164" s="21"/>
      <c r="L164" s="21"/>
      <c r="M164" s="21"/>
      <c r="N164" s="21"/>
      <c r="O164" s="21"/>
      <c r="P164" s="24"/>
      <c r="Q164" s="21"/>
      <c r="R164" s="24"/>
      <c r="S164" s="21"/>
      <c r="T164" s="22"/>
      <c r="U164" s="21"/>
      <c r="V164" s="25"/>
    </row>
  </sheetData>
  <mergeCells count="3">
    <mergeCell ref="C5:U5"/>
    <mergeCell ref="C6:U6"/>
    <mergeCell ref="C7:U7"/>
  </mergeCells>
  <hyperlinks>
    <hyperlink ref="E9" location="_ftn1" display="_ftn1" xr:uid="{17EA6C99-F92A-0B43-8F9C-74573674F199}"/>
    <hyperlink ref="F9" location="_ftn2" display="_ftn2" xr:uid="{A7A5785A-E23B-3340-BCD7-308C6692D06D}"/>
  </hyperlinks>
  <printOptions horizontalCentered="1" verticalCentered="1"/>
  <pageMargins left="0.7" right="0.7" top="0.75" bottom="0.75" header="0.3" footer="0.3"/>
  <pageSetup scale="16"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9611A-8D43-5348-8AE5-578C98BFD682}">
  <sheetPr>
    <pageSetUpPr fitToPage="1"/>
  </sheetPr>
  <dimension ref="B3:U34"/>
  <sheetViews>
    <sheetView showGridLines="0" topLeftCell="C1" zoomScaleNormal="44" workbookViewId="0">
      <selection activeCell="K19" sqref="K19:S19"/>
    </sheetView>
  </sheetViews>
  <sheetFormatPr baseColWidth="10" defaultRowHeight="16"/>
  <cols>
    <col min="1" max="1" width="10.83203125" style="2"/>
    <col min="2" max="2" width="4.5" style="2" customWidth="1"/>
    <col min="3" max="3" width="12.1640625" style="2" bestFit="1" customWidth="1"/>
    <col min="4" max="4" width="25" style="1" customWidth="1"/>
    <col min="5" max="5" width="26.83203125" style="1" customWidth="1"/>
    <col min="6" max="6" width="18.5" style="1" customWidth="1"/>
    <col min="7" max="7" width="62.1640625" style="4" customWidth="1"/>
    <col min="8" max="8" width="21.6640625" style="1" customWidth="1"/>
    <col min="9" max="9" width="16.6640625" style="2" customWidth="1"/>
    <col min="10" max="10" width="31.6640625" style="2" customWidth="1"/>
    <col min="11" max="11" width="13.6640625" style="2" customWidth="1"/>
    <col min="12" max="13" width="17.83203125" style="2" customWidth="1"/>
    <col min="14" max="14" width="16.6640625" style="2" customWidth="1"/>
    <col min="15" max="15" width="16.5" style="3" customWidth="1"/>
    <col min="16" max="16" width="9.6640625" style="3" customWidth="1"/>
    <col min="17" max="17" width="17.5" style="3" customWidth="1"/>
    <col min="18" max="18" width="28.83203125" style="2" customWidth="1"/>
    <col min="19" max="19" width="52.83203125" style="1" customWidth="1"/>
    <col min="20" max="20" width="69.6640625" style="2" customWidth="1"/>
    <col min="21" max="21" width="4.6640625" style="2" customWidth="1"/>
    <col min="22" max="16384" width="10.83203125" style="2"/>
  </cols>
  <sheetData>
    <row r="3" spans="2:21" ht="17" thickBot="1"/>
    <row r="4" spans="2:21" ht="23">
      <c r="B4" s="13"/>
      <c r="C4" s="28"/>
      <c r="D4" s="29"/>
      <c r="E4" s="29"/>
      <c r="F4" s="29"/>
      <c r="G4" s="30"/>
      <c r="H4" s="29"/>
      <c r="I4" s="28"/>
      <c r="J4" s="28"/>
      <c r="K4" s="28"/>
      <c r="L4" s="28"/>
      <c r="M4" s="28"/>
      <c r="N4" s="28"/>
      <c r="O4" s="31"/>
      <c r="P4" s="31"/>
      <c r="Q4" s="31"/>
      <c r="R4" s="28"/>
      <c r="S4" s="29"/>
      <c r="T4" s="28"/>
      <c r="U4" s="14"/>
    </row>
    <row r="5" spans="2:21" ht="23">
      <c r="B5" s="15"/>
      <c r="C5" s="46" t="s">
        <v>241</v>
      </c>
      <c r="D5" s="46"/>
      <c r="E5" s="46"/>
      <c r="F5" s="46"/>
      <c r="G5" s="46"/>
      <c r="H5" s="46"/>
      <c r="I5" s="46"/>
      <c r="J5" s="46"/>
      <c r="K5" s="46"/>
      <c r="L5" s="46"/>
      <c r="M5" s="46"/>
      <c r="N5" s="46"/>
      <c r="O5" s="46"/>
      <c r="P5" s="46"/>
      <c r="Q5" s="46"/>
      <c r="R5" s="46"/>
      <c r="S5" s="46"/>
      <c r="T5" s="46"/>
      <c r="U5" s="16"/>
    </row>
    <row r="6" spans="2:21" ht="23">
      <c r="B6" s="15"/>
      <c r="C6" s="46" t="s">
        <v>885</v>
      </c>
      <c r="D6" s="46"/>
      <c r="E6" s="46"/>
      <c r="F6" s="46"/>
      <c r="G6" s="46"/>
      <c r="H6" s="46"/>
      <c r="I6" s="46"/>
      <c r="J6" s="46"/>
      <c r="K6" s="46"/>
      <c r="L6" s="46"/>
      <c r="M6" s="46"/>
      <c r="N6" s="46"/>
      <c r="O6" s="46"/>
      <c r="P6" s="46"/>
      <c r="Q6" s="46"/>
      <c r="R6" s="46"/>
      <c r="S6" s="46"/>
      <c r="T6" s="46"/>
      <c r="U6" s="16"/>
    </row>
    <row r="7" spans="2:21" ht="23">
      <c r="B7" s="15"/>
      <c r="C7" s="46">
        <v>2025</v>
      </c>
      <c r="D7" s="46"/>
      <c r="E7" s="46"/>
      <c r="F7" s="46"/>
      <c r="G7" s="46"/>
      <c r="H7" s="46"/>
      <c r="I7" s="46"/>
      <c r="J7" s="46"/>
      <c r="K7" s="46"/>
      <c r="L7" s="46"/>
      <c r="M7" s="46"/>
      <c r="N7" s="46"/>
      <c r="O7" s="46"/>
      <c r="P7" s="46"/>
      <c r="Q7" s="46"/>
      <c r="R7" s="46"/>
      <c r="S7" s="46"/>
      <c r="T7" s="46"/>
      <c r="U7" s="16"/>
    </row>
    <row r="8" spans="2:21">
      <c r="B8" s="15"/>
      <c r="O8" s="17"/>
      <c r="P8" s="17"/>
      <c r="Q8" s="17"/>
      <c r="U8" s="16"/>
    </row>
    <row r="9" spans="2:21" s="1" customFormat="1" ht="112" customHeight="1">
      <c r="B9" s="18"/>
      <c r="C9" s="5" t="s">
        <v>0</v>
      </c>
      <c r="D9" s="6" t="s">
        <v>2</v>
      </c>
      <c r="E9" s="6" t="s">
        <v>3</v>
      </c>
      <c r="F9" s="6" t="s">
        <v>4</v>
      </c>
      <c r="G9" s="6" t="s">
        <v>5</v>
      </c>
      <c r="H9" s="5" t="s">
        <v>6</v>
      </c>
      <c r="I9" s="5" t="s">
        <v>122</v>
      </c>
      <c r="J9" s="5" t="s">
        <v>7</v>
      </c>
      <c r="K9" s="7" t="s">
        <v>8</v>
      </c>
      <c r="L9" s="5" t="s">
        <v>137</v>
      </c>
      <c r="M9" s="5" t="s">
        <v>159</v>
      </c>
      <c r="N9" s="5" t="s">
        <v>138</v>
      </c>
      <c r="O9" s="8" t="s">
        <v>10</v>
      </c>
      <c r="P9" s="8" t="s">
        <v>11</v>
      </c>
      <c r="Q9" s="8" t="s">
        <v>12</v>
      </c>
      <c r="R9" s="5" t="s">
        <v>13</v>
      </c>
      <c r="S9" s="5" t="s">
        <v>14</v>
      </c>
      <c r="T9" s="5" t="s">
        <v>15</v>
      </c>
      <c r="U9" s="19"/>
    </row>
    <row r="10" spans="2:21" ht="85">
      <c r="B10" s="15"/>
      <c r="C10" s="12" t="s">
        <v>16</v>
      </c>
      <c r="D10" s="12" t="s">
        <v>972</v>
      </c>
      <c r="E10" s="12" t="s">
        <v>974</v>
      </c>
      <c r="F10" s="32" t="s">
        <v>905</v>
      </c>
      <c r="G10" s="26" t="s">
        <v>950</v>
      </c>
      <c r="H10" s="12" t="s">
        <v>929</v>
      </c>
      <c r="I10" s="32">
        <v>19319991</v>
      </c>
      <c r="J10" s="12" t="s">
        <v>804</v>
      </c>
      <c r="K10" s="35">
        <v>45791</v>
      </c>
      <c r="L10" s="12">
        <v>6</v>
      </c>
      <c r="M10" s="12">
        <v>0</v>
      </c>
      <c r="N10" s="12">
        <f>L10*30+M10</f>
        <v>180</v>
      </c>
      <c r="O10" s="37">
        <v>17856000</v>
      </c>
      <c r="P10" s="37">
        <v>0</v>
      </c>
      <c r="Q10" s="37">
        <f>+O10+P10</f>
        <v>17856000</v>
      </c>
      <c r="R10" s="12" t="s">
        <v>806</v>
      </c>
      <c r="S10" s="33" t="s">
        <v>886</v>
      </c>
      <c r="T10" s="12" t="s">
        <v>141</v>
      </c>
      <c r="U10" s="16"/>
    </row>
    <row r="11" spans="2:21" ht="68">
      <c r="B11" s="15"/>
      <c r="C11" s="12" t="s">
        <v>16</v>
      </c>
      <c r="D11" s="12" t="s">
        <v>972</v>
      </c>
      <c r="E11" s="12" t="s">
        <v>974</v>
      </c>
      <c r="F11" s="32" t="s">
        <v>906</v>
      </c>
      <c r="G11" s="26" t="s">
        <v>649</v>
      </c>
      <c r="H11" s="12" t="s">
        <v>930</v>
      </c>
      <c r="I11" s="32">
        <v>79941853</v>
      </c>
      <c r="J11" s="12" t="s">
        <v>804</v>
      </c>
      <c r="K11" s="35">
        <v>45779</v>
      </c>
      <c r="L11" s="12">
        <v>4</v>
      </c>
      <c r="M11" s="12">
        <v>0</v>
      </c>
      <c r="N11" s="12">
        <f t="shared" ref="N11:N33" si="0">L11*30+M11</f>
        <v>120</v>
      </c>
      <c r="O11" s="37">
        <v>22544000</v>
      </c>
      <c r="P11" s="37">
        <v>0</v>
      </c>
      <c r="Q11" s="37">
        <f t="shared" ref="Q11:Q33" si="1">+O11+P11</f>
        <v>22544000</v>
      </c>
      <c r="R11" s="12" t="s">
        <v>806</v>
      </c>
      <c r="S11" s="33" t="s">
        <v>887</v>
      </c>
      <c r="T11" s="12" t="s">
        <v>141</v>
      </c>
      <c r="U11" s="16"/>
    </row>
    <row r="12" spans="2:21" ht="68">
      <c r="B12" s="15"/>
      <c r="C12" s="12" t="s">
        <v>16</v>
      </c>
      <c r="D12" s="12" t="s">
        <v>972</v>
      </c>
      <c r="E12" s="12" t="s">
        <v>974</v>
      </c>
      <c r="F12" s="32" t="s">
        <v>907</v>
      </c>
      <c r="G12" s="26" t="s">
        <v>951</v>
      </c>
      <c r="H12" s="12" t="s">
        <v>931</v>
      </c>
      <c r="I12" s="32">
        <v>13616056</v>
      </c>
      <c r="J12" s="12" t="s">
        <v>804</v>
      </c>
      <c r="K12" s="35">
        <v>45784</v>
      </c>
      <c r="L12" s="12">
        <v>4</v>
      </c>
      <c r="M12" s="12">
        <v>0</v>
      </c>
      <c r="N12" s="12">
        <f t="shared" si="0"/>
        <v>120</v>
      </c>
      <c r="O12" s="37">
        <v>22544000</v>
      </c>
      <c r="P12" s="37">
        <v>0</v>
      </c>
      <c r="Q12" s="37">
        <f t="shared" si="1"/>
        <v>22544000</v>
      </c>
      <c r="R12" s="12" t="s">
        <v>806</v>
      </c>
      <c r="S12" s="33" t="s">
        <v>888</v>
      </c>
      <c r="T12" s="12" t="s">
        <v>141</v>
      </c>
      <c r="U12" s="16"/>
    </row>
    <row r="13" spans="2:21" ht="102">
      <c r="B13" s="15"/>
      <c r="C13" s="12" t="s">
        <v>16</v>
      </c>
      <c r="D13" s="12" t="s">
        <v>972</v>
      </c>
      <c r="E13" s="12" t="s">
        <v>974</v>
      </c>
      <c r="F13" s="32" t="s">
        <v>908</v>
      </c>
      <c r="G13" s="26" t="s">
        <v>952</v>
      </c>
      <c r="H13" s="12" t="s">
        <v>971</v>
      </c>
      <c r="I13" s="32">
        <v>830057037</v>
      </c>
      <c r="J13" s="12" t="s">
        <v>804</v>
      </c>
      <c r="K13" s="35">
        <v>45778</v>
      </c>
      <c r="L13" s="12">
        <v>4</v>
      </c>
      <c r="M13" s="12">
        <v>0</v>
      </c>
      <c r="N13" s="12">
        <f t="shared" si="0"/>
        <v>120</v>
      </c>
      <c r="O13" s="37">
        <v>288634500</v>
      </c>
      <c r="P13" s="37">
        <v>0</v>
      </c>
      <c r="Q13" s="37">
        <f t="shared" si="1"/>
        <v>288634500</v>
      </c>
      <c r="R13" s="12" t="s">
        <v>806</v>
      </c>
      <c r="S13" s="33" t="s">
        <v>889</v>
      </c>
      <c r="T13" s="12" t="s">
        <v>141</v>
      </c>
      <c r="U13" s="16"/>
    </row>
    <row r="14" spans="2:21" ht="85">
      <c r="B14" s="15"/>
      <c r="C14" s="12" t="s">
        <v>16</v>
      </c>
      <c r="D14" s="12" t="s">
        <v>972</v>
      </c>
      <c r="E14" s="12" t="s">
        <v>974</v>
      </c>
      <c r="F14" s="32" t="s">
        <v>909</v>
      </c>
      <c r="G14" s="26" t="s">
        <v>953</v>
      </c>
      <c r="H14" s="12" t="s">
        <v>932</v>
      </c>
      <c r="I14" s="32">
        <v>1032486275</v>
      </c>
      <c r="J14" s="12" t="s">
        <v>804</v>
      </c>
      <c r="K14" s="35">
        <v>45784</v>
      </c>
      <c r="L14" s="12">
        <v>6</v>
      </c>
      <c r="M14" s="12">
        <v>0</v>
      </c>
      <c r="N14" s="12">
        <f t="shared" si="0"/>
        <v>180</v>
      </c>
      <c r="O14" s="37">
        <v>17856000</v>
      </c>
      <c r="P14" s="37">
        <v>0</v>
      </c>
      <c r="Q14" s="37">
        <f t="shared" si="1"/>
        <v>17856000</v>
      </c>
      <c r="R14" s="12" t="s">
        <v>806</v>
      </c>
      <c r="S14" s="33" t="s">
        <v>890</v>
      </c>
      <c r="T14" s="12" t="s">
        <v>141</v>
      </c>
      <c r="U14" s="16"/>
    </row>
    <row r="15" spans="2:21" ht="68">
      <c r="B15" s="15"/>
      <c r="C15" s="12" t="s">
        <v>16</v>
      </c>
      <c r="D15" s="12" t="s">
        <v>972</v>
      </c>
      <c r="E15" s="12" t="s">
        <v>974</v>
      </c>
      <c r="F15" s="32" t="s">
        <v>910</v>
      </c>
      <c r="G15" s="26" t="s">
        <v>954</v>
      </c>
      <c r="H15" s="12" t="s">
        <v>933</v>
      </c>
      <c r="I15" s="32">
        <v>1057602530</v>
      </c>
      <c r="J15" s="12" t="s">
        <v>804</v>
      </c>
      <c r="K15" s="12">
        <v>45779</v>
      </c>
      <c r="L15" s="12">
        <v>4</v>
      </c>
      <c r="M15" s="12">
        <v>0</v>
      </c>
      <c r="N15" s="12">
        <f t="shared" si="0"/>
        <v>120</v>
      </c>
      <c r="O15" s="37">
        <v>19672000</v>
      </c>
      <c r="P15" s="37">
        <v>0</v>
      </c>
      <c r="Q15" s="37">
        <f t="shared" si="1"/>
        <v>19672000</v>
      </c>
      <c r="R15" s="12" t="s">
        <v>806</v>
      </c>
      <c r="S15" s="33" t="s">
        <v>891</v>
      </c>
      <c r="T15" s="12" t="s">
        <v>141</v>
      </c>
      <c r="U15" s="16"/>
    </row>
    <row r="16" spans="2:21" ht="85">
      <c r="B16" s="15"/>
      <c r="C16" s="12" t="s">
        <v>16</v>
      </c>
      <c r="D16" s="12" t="s">
        <v>972</v>
      </c>
      <c r="E16" s="12" t="s">
        <v>974</v>
      </c>
      <c r="F16" s="32" t="s">
        <v>911</v>
      </c>
      <c r="G16" s="26" t="s">
        <v>955</v>
      </c>
      <c r="H16" s="12" t="s">
        <v>934</v>
      </c>
      <c r="I16" s="32">
        <v>1032437595</v>
      </c>
      <c r="J16" s="12" t="s">
        <v>804</v>
      </c>
      <c r="K16" s="35">
        <v>45786</v>
      </c>
      <c r="L16" s="12">
        <v>8</v>
      </c>
      <c r="M16" s="12">
        <v>0</v>
      </c>
      <c r="N16" s="12">
        <f t="shared" si="0"/>
        <v>240</v>
      </c>
      <c r="O16" s="37">
        <v>70536000</v>
      </c>
      <c r="P16" s="37">
        <v>0</v>
      </c>
      <c r="Q16" s="37">
        <f t="shared" si="1"/>
        <v>70536000</v>
      </c>
      <c r="R16" s="12" t="s">
        <v>806</v>
      </c>
      <c r="S16" s="33" t="s">
        <v>892</v>
      </c>
      <c r="T16" s="12" t="s">
        <v>141</v>
      </c>
      <c r="U16" s="16"/>
    </row>
    <row r="17" spans="2:21" ht="102">
      <c r="B17" s="15"/>
      <c r="C17" s="12" t="s">
        <v>16</v>
      </c>
      <c r="D17" s="12" t="s">
        <v>972</v>
      </c>
      <c r="E17" s="12" t="s">
        <v>974</v>
      </c>
      <c r="F17" s="32" t="s">
        <v>912</v>
      </c>
      <c r="G17" s="26" t="s">
        <v>956</v>
      </c>
      <c r="H17" s="12" t="s">
        <v>935</v>
      </c>
      <c r="I17" s="32">
        <v>1032437595</v>
      </c>
      <c r="J17" s="12" t="s">
        <v>804</v>
      </c>
      <c r="K17" s="35">
        <v>45789</v>
      </c>
      <c r="L17" s="12">
        <v>4</v>
      </c>
      <c r="M17" s="12">
        <v>0</v>
      </c>
      <c r="N17" s="12">
        <f t="shared" si="0"/>
        <v>120</v>
      </c>
      <c r="O17" s="37">
        <v>22544000</v>
      </c>
      <c r="P17" s="37">
        <v>0</v>
      </c>
      <c r="Q17" s="37">
        <f t="shared" si="1"/>
        <v>22544000</v>
      </c>
      <c r="R17" s="12" t="s">
        <v>806</v>
      </c>
      <c r="S17" s="33" t="s">
        <v>893</v>
      </c>
      <c r="T17" s="12" t="s">
        <v>141</v>
      </c>
      <c r="U17" s="16"/>
    </row>
    <row r="18" spans="2:21" ht="85">
      <c r="B18" s="15"/>
      <c r="C18" s="12" t="s">
        <v>16</v>
      </c>
      <c r="D18" s="12" t="s">
        <v>972</v>
      </c>
      <c r="E18" s="12" t="s">
        <v>974</v>
      </c>
      <c r="F18" s="32" t="s">
        <v>913</v>
      </c>
      <c r="G18" s="26" t="s">
        <v>957</v>
      </c>
      <c r="H18" s="12" t="s">
        <v>936</v>
      </c>
      <c r="I18" s="32">
        <v>1031121980</v>
      </c>
      <c r="J18" s="12" t="s">
        <v>804</v>
      </c>
      <c r="K18" s="35">
        <v>45789</v>
      </c>
      <c r="L18" s="12">
        <v>4</v>
      </c>
      <c r="M18" s="12">
        <v>0</v>
      </c>
      <c r="N18" s="12">
        <f t="shared" si="0"/>
        <v>120</v>
      </c>
      <c r="O18" s="37">
        <v>11904000</v>
      </c>
      <c r="P18" s="37">
        <v>0</v>
      </c>
      <c r="Q18" s="37">
        <f t="shared" si="1"/>
        <v>11904000</v>
      </c>
      <c r="R18" s="12" t="s">
        <v>806</v>
      </c>
      <c r="S18" s="33" t="s">
        <v>894</v>
      </c>
      <c r="T18" s="12" t="s">
        <v>141</v>
      </c>
      <c r="U18" s="16"/>
    </row>
    <row r="19" spans="2:21" ht="136">
      <c r="B19" s="15"/>
      <c r="C19" s="12" t="s">
        <v>16</v>
      </c>
      <c r="D19" s="12" t="s">
        <v>973</v>
      </c>
      <c r="E19" s="12" t="s">
        <v>974</v>
      </c>
      <c r="F19" s="32" t="s">
        <v>914</v>
      </c>
      <c r="G19" s="26" t="s">
        <v>958</v>
      </c>
      <c r="H19" s="12" t="s">
        <v>937</v>
      </c>
      <c r="I19" s="32">
        <v>83012256</v>
      </c>
      <c r="J19" s="12" t="s">
        <v>804</v>
      </c>
      <c r="K19" s="35">
        <v>45791</v>
      </c>
      <c r="L19" s="12">
        <v>10</v>
      </c>
      <c r="M19" s="12">
        <v>0</v>
      </c>
      <c r="N19" s="12">
        <f t="shared" si="0"/>
        <v>300</v>
      </c>
      <c r="O19" s="37">
        <v>18032502</v>
      </c>
      <c r="P19" s="37">
        <v>0</v>
      </c>
      <c r="Q19" s="37">
        <f t="shared" si="1"/>
        <v>18032502</v>
      </c>
      <c r="R19" s="12" t="s">
        <v>806</v>
      </c>
      <c r="S19" s="33"/>
      <c r="T19" s="12" t="s">
        <v>141</v>
      </c>
      <c r="U19" s="16"/>
    </row>
    <row r="20" spans="2:21" ht="102">
      <c r="B20" s="15"/>
      <c r="C20" s="12" t="s">
        <v>16</v>
      </c>
      <c r="D20" s="12" t="s">
        <v>972</v>
      </c>
      <c r="E20" s="12" t="s">
        <v>974</v>
      </c>
      <c r="F20" s="32" t="s">
        <v>915</v>
      </c>
      <c r="G20" s="26" t="s">
        <v>959</v>
      </c>
      <c r="H20" s="12" t="s">
        <v>731</v>
      </c>
      <c r="I20" s="32">
        <v>1000269976</v>
      </c>
      <c r="J20" s="12" t="s">
        <v>804</v>
      </c>
      <c r="K20" s="35">
        <v>45789</v>
      </c>
      <c r="L20" s="12">
        <v>4</v>
      </c>
      <c r="M20" s="12">
        <v>0</v>
      </c>
      <c r="N20" s="12">
        <f t="shared" si="0"/>
        <v>120</v>
      </c>
      <c r="O20" s="37">
        <v>32000000</v>
      </c>
      <c r="P20" s="37">
        <v>0</v>
      </c>
      <c r="Q20" s="37">
        <f t="shared" si="1"/>
        <v>32000000</v>
      </c>
      <c r="R20" s="12" t="s">
        <v>806</v>
      </c>
      <c r="S20" s="33" t="s">
        <v>895</v>
      </c>
      <c r="T20" s="12" t="s">
        <v>141</v>
      </c>
      <c r="U20" s="16"/>
    </row>
    <row r="21" spans="2:21" ht="51">
      <c r="B21" s="15"/>
      <c r="C21" s="12" t="s">
        <v>16</v>
      </c>
      <c r="D21" s="12" t="s">
        <v>972</v>
      </c>
      <c r="E21" s="12" t="s">
        <v>974</v>
      </c>
      <c r="F21" s="32" t="s">
        <v>916</v>
      </c>
      <c r="G21" s="26" t="s">
        <v>960</v>
      </c>
      <c r="H21" s="12" t="s">
        <v>938</v>
      </c>
      <c r="I21" s="32">
        <v>12210415</v>
      </c>
      <c r="J21" s="12" t="s">
        <v>804</v>
      </c>
      <c r="K21" s="35">
        <v>45802</v>
      </c>
      <c r="L21" s="12">
        <v>6</v>
      </c>
      <c r="M21" s="12">
        <v>0</v>
      </c>
      <c r="N21" s="12">
        <f t="shared" si="0"/>
        <v>180</v>
      </c>
      <c r="O21" s="37">
        <v>20100000</v>
      </c>
      <c r="P21" s="37">
        <v>0</v>
      </c>
      <c r="Q21" s="37">
        <f t="shared" si="1"/>
        <v>20100000</v>
      </c>
      <c r="R21" s="12" t="s">
        <v>806</v>
      </c>
      <c r="S21" s="33" t="s">
        <v>896</v>
      </c>
      <c r="T21" s="12" t="s">
        <v>141</v>
      </c>
      <c r="U21" s="16"/>
    </row>
    <row r="22" spans="2:21" ht="85">
      <c r="B22" s="15"/>
      <c r="C22" s="12" t="s">
        <v>16</v>
      </c>
      <c r="D22" s="12" t="s">
        <v>972</v>
      </c>
      <c r="E22" s="12" t="s">
        <v>974</v>
      </c>
      <c r="F22" s="32" t="s">
        <v>917</v>
      </c>
      <c r="G22" s="26" t="s">
        <v>961</v>
      </c>
      <c r="H22" s="12" t="s">
        <v>939</v>
      </c>
      <c r="I22" s="32">
        <v>11807054</v>
      </c>
      <c r="J22" s="12" t="s">
        <v>804</v>
      </c>
      <c r="K22" s="35">
        <v>45793</v>
      </c>
      <c r="L22" s="12">
        <v>6</v>
      </c>
      <c r="M22" s="12">
        <v>0</v>
      </c>
      <c r="N22" s="12">
        <f t="shared" si="0"/>
        <v>180</v>
      </c>
      <c r="O22" s="37">
        <v>24000000</v>
      </c>
      <c r="P22" s="37">
        <v>0</v>
      </c>
      <c r="Q22" s="37">
        <f t="shared" si="1"/>
        <v>24000000</v>
      </c>
      <c r="R22" s="12" t="s">
        <v>806</v>
      </c>
      <c r="S22" s="33" t="s">
        <v>897</v>
      </c>
      <c r="T22" s="12" t="s">
        <v>141</v>
      </c>
      <c r="U22" s="16"/>
    </row>
    <row r="23" spans="2:21" ht="51">
      <c r="B23" s="15"/>
      <c r="C23" s="12" t="s">
        <v>16</v>
      </c>
      <c r="D23" s="12" t="s">
        <v>972</v>
      </c>
      <c r="E23" s="12" t="s">
        <v>974</v>
      </c>
      <c r="F23" s="32" t="s">
        <v>918</v>
      </c>
      <c r="G23" s="26" t="s">
        <v>962</v>
      </c>
      <c r="H23" s="12" t="s">
        <v>59</v>
      </c>
      <c r="I23" s="32">
        <v>39540981</v>
      </c>
      <c r="J23" s="12" t="s">
        <v>804</v>
      </c>
      <c r="K23" s="35">
        <v>45798</v>
      </c>
      <c r="L23" s="12">
        <v>6</v>
      </c>
      <c r="M23" s="12">
        <v>0</v>
      </c>
      <c r="N23" s="12">
        <f t="shared" si="0"/>
        <v>180</v>
      </c>
      <c r="O23" s="37">
        <v>20100000</v>
      </c>
      <c r="P23" s="37">
        <v>0</v>
      </c>
      <c r="Q23" s="37">
        <f t="shared" si="1"/>
        <v>20100000</v>
      </c>
      <c r="R23" s="12" t="s">
        <v>806</v>
      </c>
      <c r="S23" s="33" t="s">
        <v>896</v>
      </c>
      <c r="T23" s="12" t="s">
        <v>141</v>
      </c>
      <c r="U23" s="16"/>
    </row>
    <row r="24" spans="2:21" ht="85">
      <c r="B24" s="15"/>
      <c r="C24" s="12" t="s">
        <v>16</v>
      </c>
      <c r="D24" s="12" t="s">
        <v>972</v>
      </c>
      <c r="E24" s="12" t="s">
        <v>974</v>
      </c>
      <c r="F24" s="32" t="s">
        <v>919</v>
      </c>
      <c r="G24" s="26" t="s">
        <v>963</v>
      </c>
      <c r="H24" s="12" t="s">
        <v>940</v>
      </c>
      <c r="I24" s="32">
        <v>38210609</v>
      </c>
      <c r="J24" s="12" t="s">
        <v>804</v>
      </c>
      <c r="K24" s="35">
        <v>45799</v>
      </c>
      <c r="L24" s="12">
        <v>8</v>
      </c>
      <c r="M24" s="12">
        <v>0</v>
      </c>
      <c r="N24" s="12">
        <f t="shared" si="0"/>
        <v>240</v>
      </c>
      <c r="O24" s="37">
        <v>68000000</v>
      </c>
      <c r="P24" s="37">
        <v>0</v>
      </c>
      <c r="Q24" s="37">
        <f t="shared" si="1"/>
        <v>68000000</v>
      </c>
      <c r="R24" s="12" t="s">
        <v>806</v>
      </c>
      <c r="S24" s="33" t="s">
        <v>898</v>
      </c>
      <c r="T24" s="12" t="s">
        <v>141</v>
      </c>
      <c r="U24" s="16"/>
    </row>
    <row r="25" spans="2:21" ht="51">
      <c r="B25" s="15"/>
      <c r="C25" s="12" t="s">
        <v>16</v>
      </c>
      <c r="D25" s="12" t="s">
        <v>972</v>
      </c>
      <c r="E25" s="12" t="s">
        <v>974</v>
      </c>
      <c r="F25" s="32" t="s">
        <v>920</v>
      </c>
      <c r="G25" s="26" t="s">
        <v>964</v>
      </c>
      <c r="H25" s="12" t="s">
        <v>941</v>
      </c>
      <c r="I25" s="32">
        <v>5946312</v>
      </c>
      <c r="J25" s="12" t="s">
        <v>804</v>
      </c>
      <c r="K25" s="35">
        <v>45798</v>
      </c>
      <c r="L25" s="12">
        <v>6</v>
      </c>
      <c r="M25" s="12">
        <v>0</v>
      </c>
      <c r="N25" s="12">
        <f t="shared" si="0"/>
        <v>180</v>
      </c>
      <c r="O25" s="37">
        <v>17856000</v>
      </c>
      <c r="P25" s="37">
        <v>0</v>
      </c>
      <c r="Q25" s="37">
        <f t="shared" si="1"/>
        <v>17856000</v>
      </c>
      <c r="R25" s="12" t="s">
        <v>806</v>
      </c>
      <c r="S25" s="33" t="s">
        <v>899</v>
      </c>
      <c r="T25" s="12" t="s">
        <v>141</v>
      </c>
      <c r="U25" s="16"/>
    </row>
    <row r="26" spans="2:21" ht="68">
      <c r="B26" s="15"/>
      <c r="C26" s="12" t="s">
        <v>16</v>
      </c>
      <c r="D26" s="12" t="s">
        <v>972</v>
      </c>
      <c r="E26" s="12" t="s">
        <v>974</v>
      </c>
      <c r="F26" s="32" t="s">
        <v>921</v>
      </c>
      <c r="G26" s="26" t="s">
        <v>965</v>
      </c>
      <c r="H26" s="12" t="s">
        <v>942</v>
      </c>
      <c r="I26" s="32">
        <v>1192792947</v>
      </c>
      <c r="J26" s="12" t="s">
        <v>804</v>
      </c>
      <c r="K26" s="35">
        <v>45798</v>
      </c>
      <c r="L26" s="12">
        <v>6</v>
      </c>
      <c r="M26" s="12">
        <v>0</v>
      </c>
      <c r="N26" s="12">
        <f t="shared" si="0"/>
        <v>180</v>
      </c>
      <c r="O26" s="37">
        <v>17856000</v>
      </c>
      <c r="P26" s="37">
        <v>0</v>
      </c>
      <c r="Q26" s="37">
        <f t="shared" si="1"/>
        <v>17856000</v>
      </c>
      <c r="R26" s="12" t="s">
        <v>806</v>
      </c>
      <c r="S26" s="33" t="s">
        <v>899</v>
      </c>
      <c r="T26" s="12" t="s">
        <v>141</v>
      </c>
      <c r="U26" s="16"/>
    </row>
    <row r="27" spans="2:21" ht="68">
      <c r="B27" s="15"/>
      <c r="C27" s="12" t="s">
        <v>16</v>
      </c>
      <c r="D27" s="12" t="s">
        <v>972</v>
      </c>
      <c r="E27" s="12" t="s">
        <v>974</v>
      </c>
      <c r="F27" s="32" t="s">
        <v>922</v>
      </c>
      <c r="G27" s="26" t="s">
        <v>966</v>
      </c>
      <c r="H27" s="12" t="s">
        <v>943</v>
      </c>
      <c r="I27" s="32">
        <v>79626604</v>
      </c>
      <c r="J27" s="12" t="s">
        <v>804</v>
      </c>
      <c r="K27" s="35">
        <v>45798</v>
      </c>
      <c r="L27" s="12">
        <v>6</v>
      </c>
      <c r="M27" s="12">
        <v>0</v>
      </c>
      <c r="N27" s="12">
        <f t="shared" si="0"/>
        <v>180</v>
      </c>
      <c r="O27" s="37">
        <v>17856000</v>
      </c>
      <c r="P27" s="37">
        <v>0</v>
      </c>
      <c r="Q27" s="37">
        <f t="shared" si="1"/>
        <v>17856000</v>
      </c>
      <c r="R27" s="12" t="s">
        <v>806</v>
      </c>
      <c r="S27" s="33" t="s">
        <v>899</v>
      </c>
      <c r="T27" s="12" t="s">
        <v>141</v>
      </c>
      <c r="U27" s="16"/>
    </row>
    <row r="28" spans="2:21" ht="136">
      <c r="B28" s="15"/>
      <c r="C28" s="12" t="s">
        <v>16</v>
      </c>
      <c r="D28" s="12" t="s">
        <v>972</v>
      </c>
      <c r="E28" s="12" t="s">
        <v>974</v>
      </c>
      <c r="F28" s="32" t="s">
        <v>923</v>
      </c>
      <c r="G28" s="26" t="s">
        <v>573</v>
      </c>
      <c r="H28" s="12" t="s">
        <v>944</v>
      </c>
      <c r="I28" s="32">
        <v>1121834435</v>
      </c>
      <c r="J28" s="12" t="s">
        <v>804</v>
      </c>
      <c r="K28" s="35">
        <v>45803</v>
      </c>
      <c r="L28" s="12">
        <v>7</v>
      </c>
      <c r="M28" s="12">
        <v>0</v>
      </c>
      <c r="N28" s="12">
        <f t="shared" si="0"/>
        <v>210</v>
      </c>
      <c r="O28" s="37">
        <v>46200000</v>
      </c>
      <c r="P28" s="37">
        <v>0</v>
      </c>
      <c r="Q28" s="37">
        <f t="shared" si="1"/>
        <v>46200000</v>
      </c>
      <c r="R28" s="12" t="s">
        <v>806</v>
      </c>
      <c r="S28" s="33" t="s">
        <v>900</v>
      </c>
      <c r="T28" s="12" t="s">
        <v>141</v>
      </c>
      <c r="U28" s="16"/>
    </row>
    <row r="29" spans="2:21" ht="102">
      <c r="B29" s="15"/>
      <c r="C29" s="12" t="s">
        <v>16</v>
      </c>
      <c r="D29" s="12" t="s">
        <v>972</v>
      </c>
      <c r="E29" s="12" t="s">
        <v>974</v>
      </c>
      <c r="F29" s="32" t="s">
        <v>924</v>
      </c>
      <c r="G29" s="26" t="s">
        <v>967</v>
      </c>
      <c r="H29" s="12" t="s">
        <v>945</v>
      </c>
      <c r="I29" s="32">
        <v>1022390159</v>
      </c>
      <c r="J29" s="12" t="s">
        <v>804</v>
      </c>
      <c r="K29" s="35">
        <v>45800</v>
      </c>
      <c r="L29" s="12">
        <v>8</v>
      </c>
      <c r="M29" s="12">
        <v>0</v>
      </c>
      <c r="N29" s="12">
        <f t="shared" si="0"/>
        <v>240</v>
      </c>
      <c r="O29" s="37">
        <v>45088000</v>
      </c>
      <c r="P29" s="37">
        <v>0</v>
      </c>
      <c r="Q29" s="37">
        <f t="shared" si="1"/>
        <v>45088000</v>
      </c>
      <c r="R29" s="12" t="s">
        <v>806</v>
      </c>
      <c r="S29" s="33" t="s">
        <v>901</v>
      </c>
      <c r="T29" s="12" t="s">
        <v>141</v>
      </c>
      <c r="U29" s="16"/>
    </row>
    <row r="30" spans="2:21" ht="85">
      <c r="B30" s="15"/>
      <c r="C30" s="12" t="s">
        <v>16</v>
      </c>
      <c r="D30" s="12" t="s">
        <v>972</v>
      </c>
      <c r="E30" s="12" t="s">
        <v>974</v>
      </c>
      <c r="F30" s="32" t="s">
        <v>925</v>
      </c>
      <c r="G30" s="26" t="s">
        <v>968</v>
      </c>
      <c r="H30" s="12" t="s">
        <v>946</v>
      </c>
      <c r="I30" s="32">
        <v>40994351</v>
      </c>
      <c r="J30" s="12" t="s">
        <v>804</v>
      </c>
      <c r="K30" s="35">
        <v>45802</v>
      </c>
      <c r="L30" s="12">
        <v>7</v>
      </c>
      <c r="M30" s="12">
        <v>0</v>
      </c>
      <c r="N30" s="12">
        <f t="shared" si="0"/>
        <v>210</v>
      </c>
      <c r="O30" s="37">
        <v>39452000</v>
      </c>
      <c r="P30" s="37">
        <v>0</v>
      </c>
      <c r="Q30" s="37">
        <f t="shared" si="1"/>
        <v>39452000</v>
      </c>
      <c r="R30" s="12" t="s">
        <v>806</v>
      </c>
      <c r="S30" s="33" t="s">
        <v>902</v>
      </c>
      <c r="T30" s="12" t="s">
        <v>141</v>
      </c>
      <c r="U30" s="16"/>
    </row>
    <row r="31" spans="2:21" ht="119">
      <c r="B31" s="15"/>
      <c r="C31" s="12" t="s">
        <v>16</v>
      </c>
      <c r="D31" s="12" t="s">
        <v>972</v>
      </c>
      <c r="E31" s="12" t="s">
        <v>974</v>
      </c>
      <c r="F31" s="32" t="s">
        <v>926</v>
      </c>
      <c r="G31" s="26" t="s">
        <v>969</v>
      </c>
      <c r="H31" s="12" t="s">
        <v>947</v>
      </c>
      <c r="I31" s="32">
        <v>1010172202</v>
      </c>
      <c r="J31" s="12" t="s">
        <v>804</v>
      </c>
      <c r="K31" s="35">
        <v>45800</v>
      </c>
      <c r="L31" s="12">
        <v>7</v>
      </c>
      <c r="M31" s="12">
        <v>0</v>
      </c>
      <c r="N31" s="12">
        <f t="shared" si="0"/>
        <v>210</v>
      </c>
      <c r="O31" s="37">
        <v>39452000</v>
      </c>
      <c r="P31" s="37">
        <v>0</v>
      </c>
      <c r="Q31" s="37">
        <f t="shared" si="1"/>
        <v>39452000</v>
      </c>
      <c r="R31" s="12" t="s">
        <v>806</v>
      </c>
      <c r="S31" s="33" t="s">
        <v>903</v>
      </c>
      <c r="T31" s="12" t="s">
        <v>141</v>
      </c>
      <c r="U31" s="16"/>
    </row>
    <row r="32" spans="2:21" ht="68">
      <c r="B32" s="15"/>
      <c r="C32" s="12" t="s">
        <v>16</v>
      </c>
      <c r="D32" s="12" t="s">
        <v>972</v>
      </c>
      <c r="E32" s="12" t="s">
        <v>974</v>
      </c>
      <c r="F32" s="32" t="s">
        <v>927</v>
      </c>
      <c r="G32" s="26" t="s">
        <v>966</v>
      </c>
      <c r="H32" s="12" t="s">
        <v>948</v>
      </c>
      <c r="I32" s="32">
        <v>1002622025</v>
      </c>
      <c r="J32" s="12" t="s">
        <v>804</v>
      </c>
      <c r="K32" s="35">
        <v>45805</v>
      </c>
      <c r="L32" s="12">
        <v>6</v>
      </c>
      <c r="M32" s="12">
        <v>0</v>
      </c>
      <c r="N32" s="12">
        <f t="shared" si="0"/>
        <v>180</v>
      </c>
      <c r="O32" s="37">
        <v>17856000</v>
      </c>
      <c r="P32" s="37">
        <v>0</v>
      </c>
      <c r="Q32" s="37">
        <f t="shared" si="1"/>
        <v>17856000</v>
      </c>
      <c r="R32" s="12" t="s">
        <v>806</v>
      </c>
      <c r="S32" s="33" t="s">
        <v>899</v>
      </c>
      <c r="T32" s="12" t="s">
        <v>141</v>
      </c>
      <c r="U32" s="16"/>
    </row>
    <row r="33" spans="2:21" ht="136">
      <c r="B33" s="15"/>
      <c r="C33" s="12" t="s">
        <v>16</v>
      </c>
      <c r="D33" s="12" t="s">
        <v>972</v>
      </c>
      <c r="E33" s="12" t="s">
        <v>974</v>
      </c>
      <c r="F33" s="32" t="s">
        <v>928</v>
      </c>
      <c r="G33" s="26" t="s">
        <v>970</v>
      </c>
      <c r="H33" s="12" t="s">
        <v>949</v>
      </c>
      <c r="I33" s="32">
        <v>1003616252</v>
      </c>
      <c r="J33" s="12" t="s">
        <v>804</v>
      </c>
      <c r="K33" s="35">
        <v>45807</v>
      </c>
      <c r="L33" s="12">
        <v>7</v>
      </c>
      <c r="M33" s="12">
        <v>0</v>
      </c>
      <c r="N33" s="12">
        <f t="shared" si="0"/>
        <v>210</v>
      </c>
      <c r="O33" s="37">
        <v>31500000</v>
      </c>
      <c r="P33" s="37">
        <v>0</v>
      </c>
      <c r="Q33" s="37">
        <f t="shared" si="1"/>
        <v>31500000</v>
      </c>
      <c r="R33" s="12" t="s">
        <v>806</v>
      </c>
      <c r="S33" s="33" t="s">
        <v>904</v>
      </c>
      <c r="T33" s="12" t="s">
        <v>141</v>
      </c>
      <c r="U33" s="16"/>
    </row>
    <row r="34" spans="2:21" ht="23" customHeight="1" thickBot="1">
      <c r="B34" s="20"/>
      <c r="C34" s="21"/>
      <c r="D34" s="22"/>
      <c r="E34" s="22"/>
      <c r="F34" s="22"/>
      <c r="G34" s="23"/>
      <c r="H34" s="22"/>
      <c r="I34" s="21"/>
      <c r="J34" s="21"/>
      <c r="K34" s="21"/>
      <c r="L34" s="21"/>
      <c r="M34" s="21"/>
      <c r="N34" s="21"/>
      <c r="O34" s="24"/>
      <c r="P34" s="24"/>
      <c r="Q34" s="24"/>
      <c r="R34" s="21"/>
      <c r="S34" s="22"/>
      <c r="T34" s="21"/>
      <c r="U34" s="25"/>
    </row>
  </sheetData>
  <mergeCells count="3">
    <mergeCell ref="C5:T5"/>
    <mergeCell ref="C6:T6"/>
    <mergeCell ref="C7:T7"/>
  </mergeCells>
  <hyperlinks>
    <hyperlink ref="D9" location="_ftn1" display="_ftn1" xr:uid="{E85B208D-8F93-C84D-92A9-CCF49FDA770E}"/>
    <hyperlink ref="E9" location="_ftn2" display="_ftn2" xr:uid="{6D112B79-4492-7149-B652-FDB337AA3BCE}"/>
  </hyperlinks>
  <printOptions horizontalCentered="1" verticalCentered="1"/>
  <pageMargins left="0.7" right="0.7" top="0.75" bottom="0.75" header="0.3" footer="0.3"/>
  <pageSetup scale="16"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94499-28D1-6E49-B5C7-DE5C722B9F07}">
  <sheetPr>
    <pageSetUpPr fitToPage="1"/>
  </sheetPr>
  <dimension ref="B3:U26"/>
  <sheetViews>
    <sheetView showGridLines="0" view="pageLayout" topLeftCell="E9" zoomScaleNormal="44" workbookViewId="0">
      <selection activeCell="C7" sqref="C7:T7"/>
    </sheetView>
  </sheetViews>
  <sheetFormatPr baseColWidth="10" defaultRowHeight="16"/>
  <cols>
    <col min="1" max="1" width="10.83203125" style="2"/>
    <col min="2" max="2" width="4.5" style="2" customWidth="1"/>
    <col min="3" max="3" width="18.83203125" style="2" customWidth="1"/>
    <col min="4" max="4" width="25" style="1" customWidth="1"/>
    <col min="5" max="5" width="26.83203125" style="1" customWidth="1"/>
    <col min="6" max="6" width="18.5" style="1" customWidth="1"/>
    <col min="7" max="7" width="62.1640625" style="4" customWidth="1"/>
    <col min="8" max="8" width="21.6640625" style="1" customWidth="1"/>
    <col min="9" max="9" width="16.6640625" style="2" customWidth="1"/>
    <col min="10" max="10" width="31.6640625" style="2" customWidth="1"/>
    <col min="11" max="11" width="13.6640625" style="2" customWidth="1"/>
    <col min="12" max="13" width="17.83203125" style="2" customWidth="1"/>
    <col min="14" max="14" width="16.6640625" style="2" customWidth="1"/>
    <col min="15" max="15" width="16.5" style="3" customWidth="1"/>
    <col min="16" max="16" width="9.6640625" style="3" customWidth="1"/>
    <col min="17" max="17" width="17.5" style="3" customWidth="1"/>
    <col min="18" max="18" width="28.83203125" style="2" customWidth="1"/>
    <col min="19" max="19" width="52.83203125" style="1" customWidth="1"/>
    <col min="20" max="20" width="69.6640625" style="2" customWidth="1"/>
    <col min="21" max="21" width="4.6640625" style="2" customWidth="1"/>
    <col min="22" max="16384" width="10.83203125" style="2"/>
  </cols>
  <sheetData>
    <row r="3" spans="2:21" ht="17" thickBot="1"/>
    <row r="4" spans="2:21" ht="23">
      <c r="B4" s="13"/>
      <c r="C4" s="28"/>
      <c r="D4" s="29"/>
      <c r="E4" s="29"/>
      <c r="F4" s="29"/>
      <c r="G4" s="30"/>
      <c r="H4" s="29"/>
      <c r="I4" s="28"/>
      <c r="J4" s="28"/>
      <c r="K4" s="28"/>
      <c r="L4" s="28"/>
      <c r="M4" s="28"/>
      <c r="N4" s="28"/>
      <c r="O4" s="31"/>
      <c r="P4" s="31"/>
      <c r="Q4" s="31"/>
      <c r="R4" s="28"/>
      <c r="S4" s="29"/>
      <c r="T4" s="28"/>
      <c r="U4" s="14"/>
    </row>
    <row r="5" spans="2:21" ht="23">
      <c r="B5" s="15"/>
      <c r="C5" s="46" t="s">
        <v>241</v>
      </c>
      <c r="D5" s="46"/>
      <c r="E5" s="46"/>
      <c r="F5" s="46"/>
      <c r="G5" s="46"/>
      <c r="H5" s="46"/>
      <c r="I5" s="46"/>
      <c r="J5" s="46"/>
      <c r="K5" s="46"/>
      <c r="L5" s="46"/>
      <c r="M5" s="46"/>
      <c r="N5" s="46"/>
      <c r="O5" s="46"/>
      <c r="P5" s="46"/>
      <c r="Q5" s="46"/>
      <c r="R5" s="46"/>
      <c r="S5" s="46"/>
      <c r="T5" s="46"/>
      <c r="U5" s="16"/>
    </row>
    <row r="6" spans="2:21" ht="23">
      <c r="B6" s="15"/>
      <c r="C6" s="46" t="s">
        <v>976</v>
      </c>
      <c r="D6" s="46"/>
      <c r="E6" s="46"/>
      <c r="F6" s="46"/>
      <c r="G6" s="46"/>
      <c r="H6" s="46"/>
      <c r="I6" s="46"/>
      <c r="J6" s="46"/>
      <c r="K6" s="46"/>
      <c r="L6" s="46"/>
      <c r="M6" s="46"/>
      <c r="N6" s="46"/>
      <c r="O6" s="46"/>
      <c r="P6" s="46"/>
      <c r="Q6" s="46"/>
      <c r="R6" s="46"/>
      <c r="S6" s="46"/>
      <c r="T6" s="46"/>
      <c r="U6" s="16"/>
    </row>
    <row r="7" spans="2:21" ht="23">
      <c r="B7" s="15"/>
      <c r="C7" s="46">
        <v>2025</v>
      </c>
      <c r="D7" s="46"/>
      <c r="E7" s="46"/>
      <c r="F7" s="46"/>
      <c r="G7" s="46"/>
      <c r="H7" s="46"/>
      <c r="I7" s="46"/>
      <c r="J7" s="46"/>
      <c r="K7" s="46"/>
      <c r="L7" s="46"/>
      <c r="M7" s="46"/>
      <c r="N7" s="46"/>
      <c r="O7" s="46"/>
      <c r="P7" s="46"/>
      <c r="Q7" s="46"/>
      <c r="R7" s="46"/>
      <c r="S7" s="46"/>
      <c r="T7" s="46"/>
      <c r="U7" s="16"/>
    </row>
    <row r="8" spans="2:21">
      <c r="B8" s="15"/>
      <c r="O8" s="17"/>
      <c r="P8" s="17"/>
      <c r="Q8" s="17"/>
      <c r="U8" s="16"/>
    </row>
    <row r="9" spans="2:21" s="1" customFormat="1" ht="112" customHeight="1">
      <c r="B9" s="18"/>
      <c r="C9" s="5" t="s">
        <v>0</v>
      </c>
      <c r="D9" s="6" t="s">
        <v>2</v>
      </c>
      <c r="E9" s="6" t="s">
        <v>3</v>
      </c>
      <c r="F9" s="6" t="s">
        <v>4</v>
      </c>
      <c r="G9" s="6" t="s">
        <v>5</v>
      </c>
      <c r="H9" s="5" t="s">
        <v>6</v>
      </c>
      <c r="I9" s="5" t="s">
        <v>122</v>
      </c>
      <c r="J9" s="5" t="s">
        <v>7</v>
      </c>
      <c r="K9" s="7" t="s">
        <v>8</v>
      </c>
      <c r="L9" s="5" t="s">
        <v>137</v>
      </c>
      <c r="M9" s="5" t="s">
        <v>159</v>
      </c>
      <c r="N9" s="5" t="s">
        <v>138</v>
      </c>
      <c r="O9" s="8" t="s">
        <v>10</v>
      </c>
      <c r="P9" s="8" t="s">
        <v>11</v>
      </c>
      <c r="Q9" s="8" t="s">
        <v>12</v>
      </c>
      <c r="R9" s="5" t="s">
        <v>13</v>
      </c>
      <c r="S9" s="5" t="s">
        <v>14</v>
      </c>
      <c r="T9" s="5" t="s">
        <v>15</v>
      </c>
      <c r="U9" s="19"/>
    </row>
    <row r="10" spans="2:21" ht="102">
      <c r="B10" s="15"/>
      <c r="C10" s="12" t="s">
        <v>975</v>
      </c>
      <c r="D10" s="12" t="s">
        <v>972</v>
      </c>
      <c r="E10" s="12" t="s">
        <v>974</v>
      </c>
      <c r="F10" s="32" t="s">
        <v>1013</v>
      </c>
      <c r="G10" s="26" t="s">
        <v>977</v>
      </c>
      <c r="H10" s="12" t="s">
        <v>1001</v>
      </c>
      <c r="I10" s="32">
        <v>1018496350</v>
      </c>
      <c r="J10" s="12" t="s">
        <v>124</v>
      </c>
      <c r="K10" s="35">
        <v>45811</v>
      </c>
      <c r="L10" s="12">
        <v>7</v>
      </c>
      <c r="M10" s="12">
        <v>0</v>
      </c>
      <c r="N10" s="12">
        <f>+L10*30+M10</f>
        <v>210</v>
      </c>
      <c r="O10" s="37">
        <v>23100000</v>
      </c>
      <c r="P10" s="37">
        <v>0</v>
      </c>
      <c r="Q10" s="37">
        <f>+O10+P10</f>
        <v>23100000</v>
      </c>
      <c r="R10" s="12" t="s">
        <v>1000</v>
      </c>
      <c r="S10" s="33" t="s">
        <v>989</v>
      </c>
      <c r="T10" s="12" t="s">
        <v>141</v>
      </c>
      <c r="U10" s="16"/>
    </row>
    <row r="11" spans="2:21" ht="68">
      <c r="B11" s="15"/>
      <c r="C11" s="12" t="s">
        <v>975</v>
      </c>
      <c r="D11" s="12" t="s">
        <v>972</v>
      </c>
      <c r="E11" s="12" t="s">
        <v>974</v>
      </c>
      <c r="F11" s="32" t="s">
        <v>1014</v>
      </c>
      <c r="G11" s="26" t="s">
        <v>978</v>
      </c>
      <c r="H11" s="12" t="s">
        <v>1002</v>
      </c>
      <c r="I11" s="32">
        <v>1000732283</v>
      </c>
      <c r="J11" s="12" t="s">
        <v>124</v>
      </c>
      <c r="K11" s="35">
        <v>45813</v>
      </c>
      <c r="L11" s="12">
        <v>7</v>
      </c>
      <c r="M11" s="12">
        <v>0</v>
      </c>
      <c r="N11" s="12">
        <f t="shared" ref="N11:N25" si="0">+L11*30+M11</f>
        <v>210</v>
      </c>
      <c r="O11" s="37">
        <v>20832000</v>
      </c>
      <c r="P11" s="37">
        <v>0</v>
      </c>
      <c r="Q11" s="37">
        <f t="shared" ref="Q11:Q25" si="1">+O11+P11</f>
        <v>20832000</v>
      </c>
      <c r="R11" s="12" t="s">
        <v>1000</v>
      </c>
      <c r="S11" s="33" t="s">
        <v>990</v>
      </c>
      <c r="T11" s="12" t="s">
        <v>141</v>
      </c>
      <c r="U11" s="16"/>
    </row>
    <row r="12" spans="2:21" ht="85">
      <c r="B12" s="15"/>
      <c r="C12" s="12" t="s">
        <v>975</v>
      </c>
      <c r="D12" s="12" t="s">
        <v>972</v>
      </c>
      <c r="E12" s="12" t="s">
        <v>974</v>
      </c>
      <c r="F12" s="32" t="s">
        <v>1015</v>
      </c>
      <c r="G12" s="26" t="s">
        <v>961</v>
      </c>
      <c r="H12" s="12" t="s">
        <v>1003</v>
      </c>
      <c r="I12" s="32">
        <v>1012404524</v>
      </c>
      <c r="J12" s="12" t="s">
        <v>124</v>
      </c>
      <c r="K12" s="35">
        <v>45811</v>
      </c>
      <c r="L12" s="12">
        <v>6</v>
      </c>
      <c r="M12" s="12">
        <v>0</v>
      </c>
      <c r="N12" s="12">
        <f t="shared" si="0"/>
        <v>180</v>
      </c>
      <c r="O12" s="37">
        <v>24000000</v>
      </c>
      <c r="P12" s="37">
        <v>0</v>
      </c>
      <c r="Q12" s="37">
        <f t="shared" si="1"/>
        <v>24000000</v>
      </c>
      <c r="R12" s="12" t="s">
        <v>1000</v>
      </c>
      <c r="S12" s="33" t="s">
        <v>897</v>
      </c>
      <c r="T12" s="12" t="s">
        <v>141</v>
      </c>
      <c r="U12" s="16"/>
    </row>
    <row r="13" spans="2:21" ht="102">
      <c r="B13" s="15"/>
      <c r="C13" s="12" t="s">
        <v>975</v>
      </c>
      <c r="D13" s="12" t="s">
        <v>972</v>
      </c>
      <c r="E13" s="12" t="s">
        <v>974</v>
      </c>
      <c r="F13" s="32" t="s">
        <v>1016</v>
      </c>
      <c r="G13" s="26" t="s">
        <v>979</v>
      </c>
      <c r="H13" s="12" t="s">
        <v>1004</v>
      </c>
      <c r="I13" s="32">
        <v>1015460038</v>
      </c>
      <c r="J13" s="12" t="s">
        <v>124</v>
      </c>
      <c r="K13" s="35">
        <v>45811</v>
      </c>
      <c r="L13" s="12">
        <v>6</v>
      </c>
      <c r="M13" s="12">
        <v>0</v>
      </c>
      <c r="N13" s="12">
        <f t="shared" si="0"/>
        <v>180</v>
      </c>
      <c r="O13" s="37">
        <v>24000000</v>
      </c>
      <c r="P13" s="37">
        <v>0</v>
      </c>
      <c r="Q13" s="37">
        <f t="shared" si="1"/>
        <v>24000000</v>
      </c>
      <c r="R13" s="12" t="s">
        <v>1000</v>
      </c>
      <c r="S13" s="33" t="s">
        <v>897</v>
      </c>
      <c r="T13" s="12" t="s">
        <v>141</v>
      </c>
      <c r="U13" s="16"/>
    </row>
    <row r="14" spans="2:21" ht="119">
      <c r="B14" s="15"/>
      <c r="C14" s="12" t="s">
        <v>975</v>
      </c>
      <c r="D14" s="12" t="s">
        <v>972</v>
      </c>
      <c r="E14" s="12" t="s">
        <v>974</v>
      </c>
      <c r="F14" s="32" t="s">
        <v>1017</v>
      </c>
      <c r="G14" s="26" t="s">
        <v>980</v>
      </c>
      <c r="H14" s="12" t="s">
        <v>1005</v>
      </c>
      <c r="I14" s="32">
        <v>1014212835</v>
      </c>
      <c r="J14" s="12" t="s">
        <v>124</v>
      </c>
      <c r="K14" s="35">
        <v>45813</v>
      </c>
      <c r="L14" s="12">
        <v>7</v>
      </c>
      <c r="M14" s="12">
        <v>0</v>
      </c>
      <c r="N14" s="12">
        <f t="shared" si="0"/>
        <v>210</v>
      </c>
      <c r="O14" s="37">
        <v>24500000</v>
      </c>
      <c r="P14" s="37">
        <v>0</v>
      </c>
      <c r="Q14" s="37">
        <f t="shared" si="1"/>
        <v>24500000</v>
      </c>
      <c r="R14" s="12" t="s">
        <v>1000</v>
      </c>
      <c r="S14" s="33" t="s">
        <v>991</v>
      </c>
      <c r="T14" s="12" t="s">
        <v>141</v>
      </c>
      <c r="U14" s="16"/>
    </row>
    <row r="15" spans="2:21" ht="102">
      <c r="B15" s="15"/>
      <c r="C15" s="12" t="s">
        <v>975</v>
      </c>
      <c r="D15" s="12" t="s">
        <v>972</v>
      </c>
      <c r="E15" s="12" t="s">
        <v>974</v>
      </c>
      <c r="F15" s="32" t="s">
        <v>1018</v>
      </c>
      <c r="G15" s="26" t="s">
        <v>981</v>
      </c>
      <c r="H15" s="12" t="s">
        <v>1006</v>
      </c>
      <c r="I15" s="32">
        <v>1106769934</v>
      </c>
      <c r="J15" s="12" t="s">
        <v>124</v>
      </c>
      <c r="K15" s="12">
        <v>45819</v>
      </c>
      <c r="L15" s="12">
        <v>7</v>
      </c>
      <c r="M15" s="12">
        <v>0</v>
      </c>
      <c r="N15" s="12">
        <f t="shared" si="0"/>
        <v>210</v>
      </c>
      <c r="O15" s="37">
        <v>25900000</v>
      </c>
      <c r="P15" s="37">
        <v>0</v>
      </c>
      <c r="Q15" s="37">
        <f t="shared" si="1"/>
        <v>25900000</v>
      </c>
      <c r="R15" s="12" t="s">
        <v>1000</v>
      </c>
      <c r="S15" s="33" t="s">
        <v>992</v>
      </c>
      <c r="T15" s="12" t="s">
        <v>141</v>
      </c>
      <c r="U15" s="16"/>
    </row>
    <row r="16" spans="2:21" ht="102">
      <c r="B16" s="15"/>
      <c r="C16" s="12" t="s">
        <v>975</v>
      </c>
      <c r="D16" s="12" t="s">
        <v>972</v>
      </c>
      <c r="E16" s="12" t="s">
        <v>974</v>
      </c>
      <c r="F16" s="32" t="s">
        <v>1019</v>
      </c>
      <c r="G16" s="26" t="s">
        <v>979</v>
      </c>
      <c r="H16" s="12" t="s">
        <v>1007</v>
      </c>
      <c r="I16" s="32">
        <v>1022446896</v>
      </c>
      <c r="J16" s="12" t="s">
        <v>124</v>
      </c>
      <c r="K16" s="35">
        <v>45821</v>
      </c>
      <c r="L16" s="12">
        <v>6</v>
      </c>
      <c r="M16" s="12">
        <v>0</v>
      </c>
      <c r="N16" s="12">
        <f t="shared" si="0"/>
        <v>180</v>
      </c>
      <c r="O16" s="37">
        <v>24000000</v>
      </c>
      <c r="P16" s="37">
        <v>0</v>
      </c>
      <c r="Q16" s="37">
        <f t="shared" si="1"/>
        <v>24000000</v>
      </c>
      <c r="R16" s="12" t="s">
        <v>1000</v>
      </c>
      <c r="S16" s="33" t="s">
        <v>897</v>
      </c>
      <c r="T16" s="12" t="s">
        <v>141</v>
      </c>
      <c r="U16" s="16"/>
    </row>
    <row r="17" spans="2:21" ht="68">
      <c r="B17" s="15"/>
      <c r="C17" s="12" t="s">
        <v>975</v>
      </c>
      <c r="D17" s="12" t="s">
        <v>972</v>
      </c>
      <c r="E17" s="12" t="s">
        <v>974</v>
      </c>
      <c r="F17" s="32" t="s">
        <v>1020</v>
      </c>
      <c r="G17" s="26" t="s">
        <v>982</v>
      </c>
      <c r="H17" s="12" t="s">
        <v>1008</v>
      </c>
      <c r="I17" s="32">
        <v>1018437026</v>
      </c>
      <c r="J17" s="12" t="s">
        <v>124</v>
      </c>
      <c r="K17" s="35">
        <v>45818</v>
      </c>
      <c r="L17" s="12">
        <v>4</v>
      </c>
      <c r="M17" s="12">
        <v>0</v>
      </c>
      <c r="N17" s="12">
        <f t="shared" si="0"/>
        <v>120</v>
      </c>
      <c r="O17" s="37">
        <v>22544000</v>
      </c>
      <c r="P17" s="37">
        <v>0</v>
      </c>
      <c r="Q17" s="37">
        <f t="shared" si="1"/>
        <v>22544000</v>
      </c>
      <c r="R17" s="12" t="s">
        <v>1000</v>
      </c>
      <c r="S17" s="33" t="s">
        <v>993</v>
      </c>
      <c r="T17" s="12" t="s">
        <v>141</v>
      </c>
      <c r="U17" s="16"/>
    </row>
    <row r="18" spans="2:21" ht="85">
      <c r="B18" s="15"/>
      <c r="C18" s="12" t="s">
        <v>975</v>
      </c>
      <c r="D18" s="12" t="s">
        <v>972</v>
      </c>
      <c r="E18" s="12" t="s">
        <v>974</v>
      </c>
      <c r="F18" s="32" t="s">
        <v>1021</v>
      </c>
      <c r="G18" s="26" t="s">
        <v>983</v>
      </c>
      <c r="H18" s="12" t="s">
        <v>48</v>
      </c>
      <c r="I18" s="32">
        <v>1022443744</v>
      </c>
      <c r="J18" s="12" t="s">
        <v>124</v>
      </c>
      <c r="K18" s="35">
        <v>45821</v>
      </c>
      <c r="L18" s="12">
        <v>6</v>
      </c>
      <c r="M18" s="12">
        <v>0</v>
      </c>
      <c r="N18" s="12">
        <f t="shared" si="0"/>
        <v>180</v>
      </c>
      <c r="O18" s="37">
        <v>21000000</v>
      </c>
      <c r="P18" s="37">
        <v>0</v>
      </c>
      <c r="Q18" s="37">
        <f t="shared" si="1"/>
        <v>21000000</v>
      </c>
      <c r="R18" s="12" t="s">
        <v>1000</v>
      </c>
      <c r="S18" s="33" t="s">
        <v>994</v>
      </c>
      <c r="T18" s="12" t="s">
        <v>141</v>
      </c>
      <c r="U18" s="16"/>
    </row>
    <row r="19" spans="2:21" ht="119">
      <c r="B19" s="15"/>
      <c r="C19" s="12" t="s">
        <v>975</v>
      </c>
      <c r="D19" s="12" t="s">
        <v>972</v>
      </c>
      <c r="E19" s="12" t="s">
        <v>974</v>
      </c>
      <c r="F19" s="32" t="s">
        <v>1022</v>
      </c>
      <c r="G19" s="26" t="s">
        <v>590</v>
      </c>
      <c r="H19" s="12" t="s">
        <v>1009</v>
      </c>
      <c r="I19" s="32">
        <v>1018465952</v>
      </c>
      <c r="J19" s="12" t="s">
        <v>124</v>
      </c>
      <c r="K19" s="35">
        <v>45827</v>
      </c>
      <c r="L19" s="12">
        <v>4</v>
      </c>
      <c r="M19" s="12">
        <v>0</v>
      </c>
      <c r="N19" s="12">
        <f t="shared" si="0"/>
        <v>120</v>
      </c>
      <c r="O19" s="37">
        <v>19672000</v>
      </c>
      <c r="P19" s="37">
        <v>0</v>
      </c>
      <c r="Q19" s="37">
        <f t="shared" si="1"/>
        <v>19672000</v>
      </c>
      <c r="R19" s="12" t="s">
        <v>1000</v>
      </c>
      <c r="S19" s="33" t="s">
        <v>995</v>
      </c>
      <c r="T19" s="12" t="s">
        <v>141</v>
      </c>
      <c r="U19" s="16"/>
    </row>
    <row r="20" spans="2:21" ht="51">
      <c r="B20" s="15"/>
      <c r="C20" s="12" t="s">
        <v>975</v>
      </c>
      <c r="D20" s="12" t="s">
        <v>972</v>
      </c>
      <c r="E20" s="12" t="s">
        <v>974</v>
      </c>
      <c r="F20" s="32" t="s">
        <v>1023</v>
      </c>
      <c r="G20" s="26" t="s">
        <v>964</v>
      </c>
      <c r="H20" s="12" t="s">
        <v>1010</v>
      </c>
      <c r="I20" s="32">
        <v>1065579904</v>
      </c>
      <c r="J20" s="12" t="s">
        <v>124</v>
      </c>
      <c r="K20" s="35">
        <v>45833</v>
      </c>
      <c r="L20" s="12">
        <v>6</v>
      </c>
      <c r="M20" s="12">
        <v>0</v>
      </c>
      <c r="N20" s="12">
        <f t="shared" si="0"/>
        <v>180</v>
      </c>
      <c r="O20" s="37">
        <v>17856000</v>
      </c>
      <c r="P20" s="37">
        <v>0</v>
      </c>
      <c r="Q20" s="37">
        <f t="shared" si="1"/>
        <v>17856000</v>
      </c>
      <c r="R20" s="12" t="s">
        <v>1000</v>
      </c>
      <c r="S20" s="33" t="s">
        <v>899</v>
      </c>
      <c r="T20" s="12" t="s">
        <v>141</v>
      </c>
      <c r="U20" s="16"/>
    </row>
    <row r="21" spans="2:21" ht="68">
      <c r="B21" s="15"/>
      <c r="C21" s="12" t="s">
        <v>975</v>
      </c>
      <c r="D21" s="12" t="s">
        <v>972</v>
      </c>
      <c r="E21" s="12" t="s">
        <v>974</v>
      </c>
      <c r="F21" s="32" t="s">
        <v>1024</v>
      </c>
      <c r="G21" s="26" t="s">
        <v>984</v>
      </c>
      <c r="H21" s="12" t="s">
        <v>73</v>
      </c>
      <c r="I21" s="32">
        <v>1067959001</v>
      </c>
      <c r="J21" s="12" t="s">
        <v>124</v>
      </c>
      <c r="K21" s="35">
        <v>45834</v>
      </c>
      <c r="L21" s="12">
        <v>6</v>
      </c>
      <c r="M21" s="12">
        <v>15</v>
      </c>
      <c r="N21" s="12">
        <f t="shared" si="0"/>
        <v>195</v>
      </c>
      <c r="O21" s="37">
        <v>39000000</v>
      </c>
      <c r="P21" s="37">
        <v>0</v>
      </c>
      <c r="Q21" s="37">
        <f t="shared" si="1"/>
        <v>39000000</v>
      </c>
      <c r="R21" s="12" t="s">
        <v>1000</v>
      </c>
      <c r="S21" s="33" t="s">
        <v>996</v>
      </c>
      <c r="T21" s="12" t="s">
        <v>141</v>
      </c>
      <c r="U21" s="16"/>
    </row>
    <row r="22" spans="2:21" ht="119">
      <c r="B22" s="15"/>
      <c r="C22" s="12" t="s">
        <v>975</v>
      </c>
      <c r="D22" s="12" t="s">
        <v>972</v>
      </c>
      <c r="E22" s="12" t="s">
        <v>974</v>
      </c>
      <c r="F22" s="32" t="s">
        <v>1025</v>
      </c>
      <c r="G22" s="26" t="s">
        <v>985</v>
      </c>
      <c r="H22" s="12" t="s">
        <v>1011</v>
      </c>
      <c r="I22" s="32">
        <v>9529265</v>
      </c>
      <c r="J22" s="12" t="s">
        <v>124</v>
      </c>
      <c r="K22" s="35">
        <v>45835</v>
      </c>
      <c r="L22" s="12">
        <v>6</v>
      </c>
      <c r="M22" s="12">
        <v>0</v>
      </c>
      <c r="N22" s="12">
        <f t="shared" si="0"/>
        <v>180</v>
      </c>
      <c r="O22" s="37">
        <v>33816000</v>
      </c>
      <c r="P22" s="37">
        <v>0</v>
      </c>
      <c r="Q22" s="37">
        <f t="shared" si="1"/>
        <v>33816000</v>
      </c>
      <c r="R22" s="12" t="s">
        <v>1000</v>
      </c>
      <c r="S22" s="33" t="s">
        <v>997</v>
      </c>
      <c r="T22" s="12" t="s">
        <v>141</v>
      </c>
      <c r="U22" s="16"/>
    </row>
    <row r="23" spans="2:21" ht="119">
      <c r="B23" s="15"/>
      <c r="C23" s="12" t="s">
        <v>975</v>
      </c>
      <c r="D23" s="12" t="s">
        <v>972</v>
      </c>
      <c r="E23" s="12" t="s">
        <v>974</v>
      </c>
      <c r="F23" s="32" t="s">
        <v>1026</v>
      </c>
      <c r="G23" s="26" t="s">
        <v>986</v>
      </c>
      <c r="H23" s="12" t="s">
        <v>1012</v>
      </c>
      <c r="I23" s="32">
        <v>52888316</v>
      </c>
      <c r="J23" s="12" t="s">
        <v>124</v>
      </c>
      <c r="K23" s="35">
        <v>45833</v>
      </c>
      <c r="L23" s="12">
        <v>6</v>
      </c>
      <c r="M23" s="12">
        <v>15</v>
      </c>
      <c r="N23" s="12">
        <f t="shared" si="0"/>
        <v>195</v>
      </c>
      <c r="O23" s="37">
        <v>22750000</v>
      </c>
      <c r="P23" s="37">
        <v>0</v>
      </c>
      <c r="Q23" s="37">
        <f t="shared" si="1"/>
        <v>22750000</v>
      </c>
      <c r="R23" s="12" t="s">
        <v>1000</v>
      </c>
      <c r="S23" s="33" t="s">
        <v>998</v>
      </c>
      <c r="T23" s="12" t="s">
        <v>141</v>
      </c>
      <c r="U23" s="16"/>
    </row>
    <row r="24" spans="2:21" ht="85">
      <c r="B24" s="15"/>
      <c r="C24" s="12" t="s">
        <v>975</v>
      </c>
      <c r="D24" s="12" t="s">
        <v>972</v>
      </c>
      <c r="E24" s="12" t="s">
        <v>974</v>
      </c>
      <c r="F24" s="32" t="s">
        <v>1027</v>
      </c>
      <c r="G24" s="26" t="s">
        <v>987</v>
      </c>
      <c r="H24" s="12" t="s">
        <v>67</v>
      </c>
      <c r="I24" s="32">
        <v>1010209957</v>
      </c>
      <c r="J24" s="12" t="s">
        <v>124</v>
      </c>
      <c r="K24" s="35">
        <v>45833</v>
      </c>
      <c r="L24" s="12">
        <v>6</v>
      </c>
      <c r="M24" s="12">
        <v>15</v>
      </c>
      <c r="N24" s="12">
        <f t="shared" si="0"/>
        <v>195</v>
      </c>
      <c r="O24" s="37">
        <v>22750000</v>
      </c>
      <c r="P24" s="37">
        <v>0</v>
      </c>
      <c r="Q24" s="37">
        <f t="shared" si="1"/>
        <v>22750000</v>
      </c>
      <c r="R24" s="12" t="s">
        <v>1000</v>
      </c>
      <c r="S24" s="33" t="s">
        <v>998</v>
      </c>
      <c r="T24" s="12" t="s">
        <v>141</v>
      </c>
      <c r="U24" s="16"/>
    </row>
    <row r="25" spans="2:21" ht="85">
      <c r="B25" s="15"/>
      <c r="C25" s="12" t="s">
        <v>975</v>
      </c>
      <c r="D25" s="12" t="s">
        <v>972</v>
      </c>
      <c r="E25" s="12" t="s">
        <v>974</v>
      </c>
      <c r="F25" s="32" t="s">
        <v>1028</v>
      </c>
      <c r="G25" s="26" t="s">
        <v>988</v>
      </c>
      <c r="H25" s="12" t="s">
        <v>54</v>
      </c>
      <c r="I25" s="32">
        <v>1013622597</v>
      </c>
      <c r="J25" s="12" t="s">
        <v>124</v>
      </c>
      <c r="K25" s="35">
        <v>45833</v>
      </c>
      <c r="L25" s="12">
        <v>6</v>
      </c>
      <c r="M25" s="12">
        <v>0</v>
      </c>
      <c r="N25" s="12">
        <f t="shared" si="0"/>
        <v>180</v>
      </c>
      <c r="O25" s="37">
        <v>33816000</v>
      </c>
      <c r="P25" s="37">
        <v>0</v>
      </c>
      <c r="Q25" s="37">
        <f t="shared" si="1"/>
        <v>33816000</v>
      </c>
      <c r="R25" s="12" t="s">
        <v>1000</v>
      </c>
      <c r="S25" s="33" t="s">
        <v>999</v>
      </c>
      <c r="T25" s="12" t="s">
        <v>141</v>
      </c>
      <c r="U25" s="16"/>
    </row>
    <row r="26" spans="2:21" ht="23" customHeight="1" thickBot="1">
      <c r="B26" s="20"/>
      <c r="C26" s="21"/>
      <c r="D26" s="22"/>
      <c r="E26" s="22"/>
      <c r="F26" s="22"/>
      <c r="G26" s="23"/>
      <c r="H26" s="22"/>
      <c r="I26" s="21"/>
      <c r="J26" s="21"/>
      <c r="K26" s="21"/>
      <c r="L26" s="21"/>
      <c r="M26" s="21"/>
      <c r="N26" s="21"/>
      <c r="O26" s="24"/>
      <c r="P26" s="24"/>
      <c r="Q26" s="24"/>
      <c r="R26" s="21"/>
      <c r="S26" s="22"/>
      <c r="T26" s="21"/>
      <c r="U26" s="25"/>
    </row>
  </sheetData>
  <mergeCells count="3">
    <mergeCell ref="C5:T5"/>
    <mergeCell ref="C6:T6"/>
    <mergeCell ref="C7:T7"/>
  </mergeCells>
  <hyperlinks>
    <hyperlink ref="D9" location="_ftn1" display="_ftn1" xr:uid="{7679FFCA-5FE7-C244-88E1-5D56219280DF}"/>
    <hyperlink ref="E9" location="_ftn2" display="_ftn2" xr:uid="{B0B726A1-2FEC-BA45-955C-A8361B1794EF}"/>
  </hyperlinks>
  <printOptions horizontalCentered="1" verticalCentered="1"/>
  <pageMargins left="0.7" right="0.7" top="0.75" bottom="0.75" header="0.3" footer="0.3"/>
  <pageSetup scale="22"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4D785-EEC9-3444-B866-A779E541F59C}">
  <dimension ref="B3:U26"/>
  <sheetViews>
    <sheetView topLeftCell="O1" workbookViewId="0">
      <selection activeCell="U6" sqref="U6"/>
    </sheetView>
  </sheetViews>
  <sheetFormatPr baseColWidth="10" defaultRowHeight="16"/>
  <cols>
    <col min="1" max="1" width="10.83203125" style="2"/>
    <col min="2" max="2" width="4.5" style="2" customWidth="1"/>
    <col min="3" max="3" width="18.83203125" style="2" customWidth="1"/>
    <col min="4" max="4" width="25" style="1" customWidth="1"/>
    <col min="5" max="5" width="26.83203125" style="1" customWidth="1"/>
    <col min="6" max="6" width="18.5" style="1" customWidth="1"/>
    <col min="7" max="7" width="62.1640625" style="4" customWidth="1"/>
    <col min="8" max="8" width="21.6640625" style="1" customWidth="1"/>
    <col min="9" max="9" width="16.6640625" style="2" customWidth="1"/>
    <col min="10" max="10" width="31.6640625" style="2" customWidth="1"/>
    <col min="11" max="11" width="13.6640625" style="2" customWidth="1"/>
    <col min="12" max="13" width="17.83203125" style="2" customWidth="1"/>
    <col min="14" max="14" width="16.6640625" style="2" customWidth="1"/>
    <col min="15" max="15" width="16.5" style="3" customWidth="1"/>
    <col min="16" max="16" width="9.6640625" style="3" customWidth="1"/>
    <col min="17" max="17" width="17.5" style="3" customWidth="1"/>
    <col min="18" max="18" width="28.83203125" style="2" customWidth="1"/>
    <col min="19" max="19" width="52.83203125" style="1" customWidth="1"/>
    <col min="20" max="20" width="69.6640625" style="2" customWidth="1"/>
    <col min="21" max="21" width="4.6640625" style="2" customWidth="1"/>
    <col min="22" max="16384" width="10.83203125" style="2"/>
  </cols>
  <sheetData>
    <row r="3" spans="2:21" ht="17" thickBot="1"/>
    <row r="4" spans="2:21" ht="23">
      <c r="B4" s="13"/>
      <c r="C4" s="28"/>
      <c r="D4" s="29"/>
      <c r="E4" s="29"/>
      <c r="F4" s="29"/>
      <c r="G4" s="30"/>
      <c r="H4" s="29"/>
      <c r="I4" s="28"/>
      <c r="J4" s="28"/>
      <c r="K4" s="28"/>
      <c r="L4" s="28"/>
      <c r="M4" s="28"/>
      <c r="N4" s="28"/>
      <c r="O4" s="31"/>
      <c r="P4" s="31"/>
      <c r="Q4" s="31"/>
      <c r="R4" s="28"/>
      <c r="S4" s="29"/>
      <c r="T4" s="28"/>
      <c r="U4" s="14"/>
    </row>
    <row r="5" spans="2:21" ht="23">
      <c r="B5" s="15"/>
      <c r="C5" s="46" t="s">
        <v>241</v>
      </c>
      <c r="D5" s="46"/>
      <c r="E5" s="46"/>
      <c r="F5" s="46"/>
      <c r="G5" s="46"/>
      <c r="H5" s="46"/>
      <c r="I5" s="46"/>
      <c r="J5" s="46"/>
      <c r="K5" s="46"/>
      <c r="L5" s="46"/>
      <c r="M5" s="46"/>
      <c r="N5" s="46"/>
      <c r="O5" s="46"/>
      <c r="P5" s="46"/>
      <c r="Q5" s="46"/>
      <c r="R5" s="46"/>
      <c r="S5" s="46"/>
      <c r="T5" s="46"/>
      <c r="U5" s="16"/>
    </row>
    <row r="6" spans="2:21" ht="23">
      <c r="B6" s="15"/>
      <c r="C6" s="46" t="s">
        <v>1029</v>
      </c>
      <c r="D6" s="46"/>
      <c r="E6" s="46"/>
      <c r="F6" s="46"/>
      <c r="G6" s="46"/>
      <c r="H6" s="46"/>
      <c r="I6" s="46"/>
      <c r="J6" s="46"/>
      <c r="K6" s="46"/>
      <c r="L6" s="46"/>
      <c r="M6" s="46"/>
      <c r="N6" s="46"/>
      <c r="O6" s="46"/>
      <c r="P6" s="46"/>
      <c r="Q6" s="46"/>
      <c r="R6" s="46"/>
      <c r="S6" s="46"/>
      <c r="T6" s="46"/>
      <c r="U6" s="16"/>
    </row>
    <row r="7" spans="2:21" ht="23">
      <c r="B7" s="15"/>
      <c r="C7" s="46">
        <v>2025</v>
      </c>
      <c r="D7" s="46"/>
      <c r="E7" s="46"/>
      <c r="F7" s="46"/>
      <c r="G7" s="46"/>
      <c r="H7" s="46"/>
      <c r="I7" s="46"/>
      <c r="J7" s="46"/>
      <c r="K7" s="46"/>
      <c r="L7" s="46"/>
      <c r="M7" s="46"/>
      <c r="N7" s="46"/>
      <c r="O7" s="46"/>
      <c r="P7" s="46"/>
      <c r="Q7" s="46"/>
      <c r="R7" s="46"/>
      <c r="S7" s="46"/>
      <c r="T7" s="46"/>
      <c r="U7" s="16"/>
    </row>
    <row r="8" spans="2:21">
      <c r="B8" s="15"/>
      <c r="O8" s="17"/>
      <c r="P8" s="17"/>
      <c r="Q8" s="17"/>
      <c r="U8" s="16"/>
    </row>
    <row r="9" spans="2:21" s="1" customFormat="1" ht="119">
      <c r="B9" s="18"/>
      <c r="C9" s="5" t="s">
        <v>0</v>
      </c>
      <c r="D9" s="6" t="s">
        <v>2</v>
      </c>
      <c r="E9" s="6" t="s">
        <v>3</v>
      </c>
      <c r="F9" s="6" t="s">
        <v>4</v>
      </c>
      <c r="G9" s="6" t="s">
        <v>5</v>
      </c>
      <c r="H9" s="5" t="s">
        <v>6</v>
      </c>
      <c r="I9" s="5" t="s">
        <v>122</v>
      </c>
      <c r="J9" s="5" t="s">
        <v>7</v>
      </c>
      <c r="K9" s="7" t="s">
        <v>8</v>
      </c>
      <c r="L9" s="5" t="s">
        <v>137</v>
      </c>
      <c r="M9" s="5" t="s">
        <v>159</v>
      </c>
      <c r="N9" s="5" t="s">
        <v>138</v>
      </c>
      <c r="O9" s="8" t="s">
        <v>10</v>
      </c>
      <c r="P9" s="8" t="s">
        <v>11</v>
      </c>
      <c r="Q9" s="8" t="s">
        <v>12</v>
      </c>
      <c r="R9" s="5" t="s">
        <v>13</v>
      </c>
      <c r="S9" s="5" t="s">
        <v>14</v>
      </c>
      <c r="T9" s="5" t="s">
        <v>15</v>
      </c>
      <c r="U9" s="19"/>
    </row>
    <row r="10" spans="2:21" ht="102">
      <c r="B10" s="15"/>
      <c r="C10" s="12" t="s">
        <v>975</v>
      </c>
      <c r="D10" s="12" t="s">
        <v>972</v>
      </c>
      <c r="E10" s="12" t="s">
        <v>974</v>
      </c>
      <c r="F10" s="32" t="s">
        <v>1013</v>
      </c>
      <c r="G10" s="26" t="s">
        <v>977</v>
      </c>
      <c r="H10" s="12" t="s">
        <v>1001</v>
      </c>
      <c r="I10" s="32">
        <v>1018496350</v>
      </c>
      <c r="J10" s="12" t="s">
        <v>124</v>
      </c>
      <c r="K10" s="35">
        <v>45811</v>
      </c>
      <c r="L10" s="12">
        <v>7</v>
      </c>
      <c r="M10" s="12">
        <v>0</v>
      </c>
      <c r="N10" s="12">
        <f>+L10*30+M10</f>
        <v>210</v>
      </c>
      <c r="O10" s="37">
        <v>23100000</v>
      </c>
      <c r="P10" s="37">
        <v>0</v>
      </c>
      <c r="Q10" s="37">
        <f>+O10+P10</f>
        <v>23100000</v>
      </c>
      <c r="R10" s="12" t="s">
        <v>1000</v>
      </c>
      <c r="S10" s="33" t="s">
        <v>989</v>
      </c>
      <c r="T10" s="12" t="s">
        <v>141</v>
      </c>
      <c r="U10" s="16"/>
    </row>
    <row r="11" spans="2:21" ht="68">
      <c r="B11" s="15"/>
      <c r="C11" s="12" t="s">
        <v>975</v>
      </c>
      <c r="D11" s="12" t="s">
        <v>972</v>
      </c>
      <c r="E11" s="12" t="s">
        <v>974</v>
      </c>
      <c r="F11" s="32" t="s">
        <v>1014</v>
      </c>
      <c r="G11" s="26" t="s">
        <v>978</v>
      </c>
      <c r="H11" s="12" t="s">
        <v>1002</v>
      </c>
      <c r="I11" s="32">
        <v>1000732283</v>
      </c>
      <c r="J11" s="12" t="s">
        <v>124</v>
      </c>
      <c r="K11" s="35">
        <v>45813</v>
      </c>
      <c r="L11" s="12">
        <v>7</v>
      </c>
      <c r="M11" s="12">
        <v>0</v>
      </c>
      <c r="N11" s="12">
        <f t="shared" ref="N11:N25" si="0">+L11*30+M11</f>
        <v>210</v>
      </c>
      <c r="O11" s="37">
        <v>20832000</v>
      </c>
      <c r="P11" s="37">
        <v>0</v>
      </c>
      <c r="Q11" s="37">
        <f t="shared" ref="Q11:Q25" si="1">+O11+P11</f>
        <v>20832000</v>
      </c>
      <c r="R11" s="12" t="s">
        <v>1000</v>
      </c>
      <c r="S11" s="33" t="s">
        <v>990</v>
      </c>
      <c r="T11" s="12" t="s">
        <v>141</v>
      </c>
      <c r="U11" s="16"/>
    </row>
    <row r="12" spans="2:21" ht="85">
      <c r="B12" s="15"/>
      <c r="C12" s="12" t="s">
        <v>975</v>
      </c>
      <c r="D12" s="12" t="s">
        <v>972</v>
      </c>
      <c r="E12" s="12" t="s">
        <v>974</v>
      </c>
      <c r="F12" s="32" t="s">
        <v>1015</v>
      </c>
      <c r="G12" s="26" t="s">
        <v>961</v>
      </c>
      <c r="H12" s="12" t="s">
        <v>1003</v>
      </c>
      <c r="I12" s="32">
        <v>1012404524</v>
      </c>
      <c r="J12" s="12" t="s">
        <v>124</v>
      </c>
      <c r="K12" s="35">
        <v>45811</v>
      </c>
      <c r="L12" s="12">
        <v>6</v>
      </c>
      <c r="M12" s="12">
        <v>0</v>
      </c>
      <c r="N12" s="12">
        <f t="shared" si="0"/>
        <v>180</v>
      </c>
      <c r="O12" s="37">
        <v>24000000</v>
      </c>
      <c r="P12" s="37">
        <v>0</v>
      </c>
      <c r="Q12" s="37">
        <f t="shared" si="1"/>
        <v>24000000</v>
      </c>
      <c r="R12" s="12" t="s">
        <v>1000</v>
      </c>
      <c r="S12" s="33" t="s">
        <v>897</v>
      </c>
      <c r="T12" s="12" t="s">
        <v>141</v>
      </c>
      <c r="U12" s="16"/>
    </row>
    <row r="13" spans="2:21" ht="102">
      <c r="B13" s="15"/>
      <c r="C13" s="12" t="s">
        <v>975</v>
      </c>
      <c r="D13" s="12" t="s">
        <v>972</v>
      </c>
      <c r="E13" s="12" t="s">
        <v>974</v>
      </c>
      <c r="F13" s="32" t="s">
        <v>1016</v>
      </c>
      <c r="G13" s="26" t="s">
        <v>979</v>
      </c>
      <c r="H13" s="12" t="s">
        <v>1004</v>
      </c>
      <c r="I13" s="32">
        <v>1015460038</v>
      </c>
      <c r="J13" s="12" t="s">
        <v>124</v>
      </c>
      <c r="K13" s="35">
        <v>45811</v>
      </c>
      <c r="L13" s="12">
        <v>6</v>
      </c>
      <c r="M13" s="12">
        <v>0</v>
      </c>
      <c r="N13" s="12">
        <f t="shared" si="0"/>
        <v>180</v>
      </c>
      <c r="O13" s="37">
        <v>24000000</v>
      </c>
      <c r="P13" s="37">
        <v>0</v>
      </c>
      <c r="Q13" s="37">
        <f t="shared" si="1"/>
        <v>24000000</v>
      </c>
      <c r="R13" s="12" t="s">
        <v>1000</v>
      </c>
      <c r="S13" s="33" t="s">
        <v>897</v>
      </c>
      <c r="T13" s="12" t="s">
        <v>141</v>
      </c>
      <c r="U13" s="16"/>
    </row>
    <row r="14" spans="2:21" ht="119">
      <c r="B14" s="15"/>
      <c r="C14" s="12" t="s">
        <v>975</v>
      </c>
      <c r="D14" s="12" t="s">
        <v>972</v>
      </c>
      <c r="E14" s="12" t="s">
        <v>974</v>
      </c>
      <c r="F14" s="32" t="s">
        <v>1017</v>
      </c>
      <c r="G14" s="26" t="s">
        <v>980</v>
      </c>
      <c r="H14" s="12" t="s">
        <v>1005</v>
      </c>
      <c r="I14" s="32">
        <v>1014212835</v>
      </c>
      <c r="J14" s="12" t="s">
        <v>124</v>
      </c>
      <c r="K14" s="35">
        <v>45813</v>
      </c>
      <c r="L14" s="12">
        <v>7</v>
      </c>
      <c r="M14" s="12">
        <v>0</v>
      </c>
      <c r="N14" s="12">
        <f t="shared" si="0"/>
        <v>210</v>
      </c>
      <c r="O14" s="37">
        <v>24500000</v>
      </c>
      <c r="P14" s="37">
        <v>0</v>
      </c>
      <c r="Q14" s="37">
        <f t="shared" si="1"/>
        <v>24500000</v>
      </c>
      <c r="R14" s="12" t="s">
        <v>1000</v>
      </c>
      <c r="S14" s="33" t="s">
        <v>991</v>
      </c>
      <c r="T14" s="12" t="s">
        <v>141</v>
      </c>
      <c r="U14" s="16"/>
    </row>
    <row r="15" spans="2:21" ht="102">
      <c r="B15" s="15"/>
      <c r="C15" s="12" t="s">
        <v>975</v>
      </c>
      <c r="D15" s="12" t="s">
        <v>972</v>
      </c>
      <c r="E15" s="12" t="s">
        <v>974</v>
      </c>
      <c r="F15" s="32" t="s">
        <v>1018</v>
      </c>
      <c r="G15" s="26" t="s">
        <v>981</v>
      </c>
      <c r="H15" s="12" t="s">
        <v>1006</v>
      </c>
      <c r="I15" s="32">
        <v>1106769934</v>
      </c>
      <c r="J15" s="12" t="s">
        <v>124</v>
      </c>
      <c r="K15" s="12">
        <v>45819</v>
      </c>
      <c r="L15" s="12">
        <v>7</v>
      </c>
      <c r="M15" s="12">
        <v>0</v>
      </c>
      <c r="N15" s="12">
        <f t="shared" si="0"/>
        <v>210</v>
      </c>
      <c r="O15" s="37">
        <v>25900000</v>
      </c>
      <c r="P15" s="37">
        <v>0</v>
      </c>
      <c r="Q15" s="37">
        <f t="shared" si="1"/>
        <v>25900000</v>
      </c>
      <c r="R15" s="12" t="s">
        <v>1000</v>
      </c>
      <c r="S15" s="33" t="s">
        <v>992</v>
      </c>
      <c r="T15" s="12" t="s">
        <v>141</v>
      </c>
      <c r="U15" s="16"/>
    </row>
    <row r="16" spans="2:21" ht="102">
      <c r="B16" s="15"/>
      <c r="C16" s="12" t="s">
        <v>975</v>
      </c>
      <c r="D16" s="12" t="s">
        <v>972</v>
      </c>
      <c r="E16" s="12" t="s">
        <v>974</v>
      </c>
      <c r="F16" s="32" t="s">
        <v>1019</v>
      </c>
      <c r="G16" s="26" t="s">
        <v>979</v>
      </c>
      <c r="H16" s="12" t="s">
        <v>1007</v>
      </c>
      <c r="I16" s="32">
        <v>1022446896</v>
      </c>
      <c r="J16" s="12" t="s">
        <v>124</v>
      </c>
      <c r="K16" s="35">
        <v>45821</v>
      </c>
      <c r="L16" s="12">
        <v>6</v>
      </c>
      <c r="M16" s="12">
        <v>0</v>
      </c>
      <c r="N16" s="12">
        <f t="shared" si="0"/>
        <v>180</v>
      </c>
      <c r="O16" s="37">
        <v>24000000</v>
      </c>
      <c r="P16" s="37">
        <v>0</v>
      </c>
      <c r="Q16" s="37">
        <f t="shared" si="1"/>
        <v>24000000</v>
      </c>
      <c r="R16" s="12" t="s">
        <v>1000</v>
      </c>
      <c r="S16" s="33" t="s">
        <v>897</v>
      </c>
      <c r="T16" s="12" t="s">
        <v>141</v>
      </c>
      <c r="U16" s="16"/>
    </row>
    <row r="17" spans="2:21" ht="68">
      <c r="B17" s="15"/>
      <c r="C17" s="12" t="s">
        <v>975</v>
      </c>
      <c r="D17" s="12" t="s">
        <v>972</v>
      </c>
      <c r="E17" s="12" t="s">
        <v>974</v>
      </c>
      <c r="F17" s="32" t="s">
        <v>1020</v>
      </c>
      <c r="G17" s="26" t="s">
        <v>982</v>
      </c>
      <c r="H17" s="12" t="s">
        <v>1008</v>
      </c>
      <c r="I17" s="32">
        <v>1018437026</v>
      </c>
      <c r="J17" s="12" t="s">
        <v>124</v>
      </c>
      <c r="K17" s="35">
        <v>45818</v>
      </c>
      <c r="L17" s="12">
        <v>4</v>
      </c>
      <c r="M17" s="12">
        <v>0</v>
      </c>
      <c r="N17" s="12">
        <f t="shared" si="0"/>
        <v>120</v>
      </c>
      <c r="O17" s="37">
        <v>22544000</v>
      </c>
      <c r="P17" s="37">
        <v>0</v>
      </c>
      <c r="Q17" s="37">
        <f t="shared" si="1"/>
        <v>22544000</v>
      </c>
      <c r="R17" s="12" t="s">
        <v>1000</v>
      </c>
      <c r="S17" s="33" t="s">
        <v>993</v>
      </c>
      <c r="T17" s="12" t="s">
        <v>141</v>
      </c>
      <c r="U17" s="16"/>
    </row>
    <row r="18" spans="2:21" ht="85">
      <c r="B18" s="15"/>
      <c r="C18" s="12" t="s">
        <v>975</v>
      </c>
      <c r="D18" s="12" t="s">
        <v>972</v>
      </c>
      <c r="E18" s="12" t="s">
        <v>974</v>
      </c>
      <c r="F18" s="32" t="s">
        <v>1021</v>
      </c>
      <c r="G18" s="26" t="s">
        <v>983</v>
      </c>
      <c r="H18" s="12" t="s">
        <v>48</v>
      </c>
      <c r="I18" s="32">
        <v>1022443744</v>
      </c>
      <c r="J18" s="12" t="s">
        <v>124</v>
      </c>
      <c r="K18" s="35">
        <v>45821</v>
      </c>
      <c r="L18" s="12">
        <v>6</v>
      </c>
      <c r="M18" s="12">
        <v>0</v>
      </c>
      <c r="N18" s="12">
        <f t="shared" si="0"/>
        <v>180</v>
      </c>
      <c r="O18" s="37">
        <v>21000000</v>
      </c>
      <c r="P18" s="37">
        <v>0</v>
      </c>
      <c r="Q18" s="37">
        <f t="shared" si="1"/>
        <v>21000000</v>
      </c>
      <c r="R18" s="12" t="s">
        <v>1000</v>
      </c>
      <c r="S18" s="33" t="s">
        <v>994</v>
      </c>
      <c r="T18" s="12" t="s">
        <v>141</v>
      </c>
      <c r="U18" s="16"/>
    </row>
    <row r="19" spans="2:21" ht="119">
      <c r="B19" s="15"/>
      <c r="C19" s="12" t="s">
        <v>975</v>
      </c>
      <c r="D19" s="12" t="s">
        <v>972</v>
      </c>
      <c r="E19" s="12" t="s">
        <v>974</v>
      </c>
      <c r="F19" s="32" t="s">
        <v>1022</v>
      </c>
      <c r="G19" s="26" t="s">
        <v>590</v>
      </c>
      <c r="H19" s="12" t="s">
        <v>1009</v>
      </c>
      <c r="I19" s="32">
        <v>1018465952</v>
      </c>
      <c r="J19" s="12" t="s">
        <v>124</v>
      </c>
      <c r="K19" s="35">
        <v>45827</v>
      </c>
      <c r="L19" s="12">
        <v>4</v>
      </c>
      <c r="M19" s="12">
        <v>0</v>
      </c>
      <c r="N19" s="12">
        <f t="shared" si="0"/>
        <v>120</v>
      </c>
      <c r="O19" s="37">
        <v>19672000</v>
      </c>
      <c r="P19" s="37">
        <v>0</v>
      </c>
      <c r="Q19" s="37">
        <f t="shared" si="1"/>
        <v>19672000</v>
      </c>
      <c r="R19" s="12" t="s">
        <v>1000</v>
      </c>
      <c r="S19" s="33" t="s">
        <v>995</v>
      </c>
      <c r="T19" s="12" t="s">
        <v>141</v>
      </c>
      <c r="U19" s="16"/>
    </row>
    <row r="20" spans="2:21" ht="51">
      <c r="B20" s="15"/>
      <c r="C20" s="12" t="s">
        <v>975</v>
      </c>
      <c r="D20" s="12" t="s">
        <v>972</v>
      </c>
      <c r="E20" s="12" t="s">
        <v>974</v>
      </c>
      <c r="F20" s="32" t="s">
        <v>1023</v>
      </c>
      <c r="G20" s="26" t="s">
        <v>964</v>
      </c>
      <c r="H20" s="12" t="s">
        <v>1010</v>
      </c>
      <c r="I20" s="32">
        <v>1065579904</v>
      </c>
      <c r="J20" s="12" t="s">
        <v>124</v>
      </c>
      <c r="K20" s="35">
        <v>45833</v>
      </c>
      <c r="L20" s="12">
        <v>6</v>
      </c>
      <c r="M20" s="12">
        <v>0</v>
      </c>
      <c r="N20" s="12">
        <f t="shared" si="0"/>
        <v>180</v>
      </c>
      <c r="O20" s="37">
        <v>17856000</v>
      </c>
      <c r="P20" s="37">
        <v>0</v>
      </c>
      <c r="Q20" s="37">
        <f t="shared" si="1"/>
        <v>17856000</v>
      </c>
      <c r="R20" s="12" t="s">
        <v>1000</v>
      </c>
      <c r="S20" s="33" t="s">
        <v>899</v>
      </c>
      <c r="T20" s="12" t="s">
        <v>141</v>
      </c>
      <c r="U20" s="16"/>
    </row>
    <row r="21" spans="2:21" ht="68">
      <c r="B21" s="15"/>
      <c r="C21" s="12" t="s">
        <v>975</v>
      </c>
      <c r="D21" s="12" t="s">
        <v>972</v>
      </c>
      <c r="E21" s="12" t="s">
        <v>974</v>
      </c>
      <c r="F21" s="32" t="s">
        <v>1024</v>
      </c>
      <c r="G21" s="26" t="s">
        <v>984</v>
      </c>
      <c r="H21" s="12" t="s">
        <v>73</v>
      </c>
      <c r="I21" s="32">
        <v>1067959001</v>
      </c>
      <c r="J21" s="12" t="s">
        <v>124</v>
      </c>
      <c r="K21" s="35">
        <v>45834</v>
      </c>
      <c r="L21" s="12">
        <v>6</v>
      </c>
      <c r="M21" s="12">
        <v>15</v>
      </c>
      <c r="N21" s="12">
        <f t="shared" si="0"/>
        <v>195</v>
      </c>
      <c r="O21" s="37">
        <v>39000000</v>
      </c>
      <c r="P21" s="37">
        <v>0</v>
      </c>
      <c r="Q21" s="37">
        <f t="shared" si="1"/>
        <v>39000000</v>
      </c>
      <c r="R21" s="12" t="s">
        <v>1000</v>
      </c>
      <c r="S21" s="33" t="s">
        <v>996</v>
      </c>
      <c r="T21" s="12" t="s">
        <v>141</v>
      </c>
      <c r="U21" s="16"/>
    </row>
    <row r="22" spans="2:21" ht="119">
      <c r="B22" s="15"/>
      <c r="C22" s="12" t="s">
        <v>975</v>
      </c>
      <c r="D22" s="12" t="s">
        <v>972</v>
      </c>
      <c r="E22" s="12" t="s">
        <v>974</v>
      </c>
      <c r="F22" s="32" t="s">
        <v>1025</v>
      </c>
      <c r="G22" s="26" t="s">
        <v>985</v>
      </c>
      <c r="H22" s="12" t="s">
        <v>1011</v>
      </c>
      <c r="I22" s="32">
        <v>9529265</v>
      </c>
      <c r="J22" s="12" t="s">
        <v>124</v>
      </c>
      <c r="K22" s="35">
        <v>45835</v>
      </c>
      <c r="L22" s="12">
        <v>6</v>
      </c>
      <c r="M22" s="12">
        <v>0</v>
      </c>
      <c r="N22" s="12">
        <f t="shared" si="0"/>
        <v>180</v>
      </c>
      <c r="O22" s="37">
        <v>33816000</v>
      </c>
      <c r="P22" s="37">
        <v>0</v>
      </c>
      <c r="Q22" s="37">
        <f t="shared" si="1"/>
        <v>33816000</v>
      </c>
      <c r="R22" s="12" t="s">
        <v>1000</v>
      </c>
      <c r="S22" s="33" t="s">
        <v>997</v>
      </c>
      <c r="T22" s="12" t="s">
        <v>141</v>
      </c>
      <c r="U22" s="16"/>
    </row>
    <row r="23" spans="2:21" ht="119">
      <c r="B23" s="15"/>
      <c r="C23" s="12" t="s">
        <v>975</v>
      </c>
      <c r="D23" s="12" t="s">
        <v>972</v>
      </c>
      <c r="E23" s="12" t="s">
        <v>974</v>
      </c>
      <c r="F23" s="32" t="s">
        <v>1026</v>
      </c>
      <c r="G23" s="26" t="s">
        <v>986</v>
      </c>
      <c r="H23" s="12" t="s">
        <v>1012</v>
      </c>
      <c r="I23" s="32">
        <v>52888316</v>
      </c>
      <c r="J23" s="12" t="s">
        <v>124</v>
      </c>
      <c r="K23" s="35">
        <v>45833</v>
      </c>
      <c r="L23" s="12">
        <v>6</v>
      </c>
      <c r="M23" s="12">
        <v>15</v>
      </c>
      <c r="N23" s="12">
        <f t="shared" si="0"/>
        <v>195</v>
      </c>
      <c r="O23" s="37">
        <v>22750000</v>
      </c>
      <c r="P23" s="37">
        <v>0</v>
      </c>
      <c r="Q23" s="37">
        <f t="shared" si="1"/>
        <v>22750000</v>
      </c>
      <c r="R23" s="12" t="s">
        <v>1000</v>
      </c>
      <c r="S23" s="33" t="s">
        <v>998</v>
      </c>
      <c r="T23" s="12" t="s">
        <v>141</v>
      </c>
      <c r="U23" s="16"/>
    </row>
    <row r="24" spans="2:21" ht="85">
      <c r="B24" s="15"/>
      <c r="C24" s="12" t="s">
        <v>975</v>
      </c>
      <c r="D24" s="12" t="s">
        <v>972</v>
      </c>
      <c r="E24" s="12" t="s">
        <v>974</v>
      </c>
      <c r="F24" s="32" t="s">
        <v>1027</v>
      </c>
      <c r="G24" s="26" t="s">
        <v>987</v>
      </c>
      <c r="H24" s="12" t="s">
        <v>67</v>
      </c>
      <c r="I24" s="32">
        <v>1010209957</v>
      </c>
      <c r="J24" s="12" t="s">
        <v>124</v>
      </c>
      <c r="K24" s="35">
        <v>45833</v>
      </c>
      <c r="L24" s="12">
        <v>6</v>
      </c>
      <c r="M24" s="12">
        <v>15</v>
      </c>
      <c r="N24" s="12">
        <f t="shared" si="0"/>
        <v>195</v>
      </c>
      <c r="O24" s="37">
        <v>22750000</v>
      </c>
      <c r="P24" s="37">
        <v>0</v>
      </c>
      <c r="Q24" s="37">
        <f t="shared" si="1"/>
        <v>22750000</v>
      </c>
      <c r="R24" s="12" t="s">
        <v>1000</v>
      </c>
      <c r="S24" s="33" t="s">
        <v>998</v>
      </c>
      <c r="T24" s="12" t="s">
        <v>141</v>
      </c>
      <c r="U24" s="16"/>
    </row>
    <row r="25" spans="2:21" ht="85">
      <c r="B25" s="15"/>
      <c r="C25" s="12" t="s">
        <v>975</v>
      </c>
      <c r="D25" s="12" t="s">
        <v>972</v>
      </c>
      <c r="E25" s="12" t="s">
        <v>974</v>
      </c>
      <c r="F25" s="32" t="s">
        <v>1028</v>
      </c>
      <c r="G25" s="26" t="s">
        <v>988</v>
      </c>
      <c r="H25" s="12" t="s">
        <v>54</v>
      </c>
      <c r="I25" s="32">
        <v>1013622597</v>
      </c>
      <c r="J25" s="12" t="s">
        <v>124</v>
      </c>
      <c r="K25" s="35">
        <v>45833</v>
      </c>
      <c r="L25" s="12">
        <v>6</v>
      </c>
      <c r="M25" s="12">
        <v>0</v>
      </c>
      <c r="N25" s="12">
        <f t="shared" si="0"/>
        <v>180</v>
      </c>
      <c r="O25" s="37">
        <v>33816000</v>
      </c>
      <c r="P25" s="37">
        <v>0</v>
      </c>
      <c r="Q25" s="37">
        <f t="shared" si="1"/>
        <v>33816000</v>
      </c>
      <c r="R25" s="12" t="s">
        <v>1000</v>
      </c>
      <c r="S25" s="33" t="s">
        <v>999</v>
      </c>
      <c r="T25" s="12" t="s">
        <v>141</v>
      </c>
      <c r="U25" s="16"/>
    </row>
    <row r="26" spans="2:21" ht="17" thickBot="1">
      <c r="B26" s="20"/>
      <c r="C26" s="21"/>
      <c r="D26" s="22"/>
      <c r="E26" s="22"/>
      <c r="F26" s="22"/>
      <c r="G26" s="23"/>
      <c r="H26" s="22"/>
      <c r="I26" s="21"/>
      <c r="J26" s="21"/>
      <c r="K26" s="21"/>
      <c r="L26" s="21"/>
      <c r="M26" s="21"/>
      <c r="N26" s="21"/>
      <c r="O26" s="24"/>
      <c r="P26" s="24"/>
      <c r="Q26" s="24"/>
      <c r="R26" s="21"/>
      <c r="S26" s="22"/>
      <c r="T26" s="21"/>
      <c r="U26" s="25"/>
    </row>
  </sheetData>
  <mergeCells count="3">
    <mergeCell ref="C5:T5"/>
    <mergeCell ref="C6:T6"/>
    <mergeCell ref="C7:T7"/>
  </mergeCells>
  <hyperlinks>
    <hyperlink ref="D9" location="_ftn1" display="_ftn1" xr:uid="{5DAF0ADA-80CC-F548-AB64-5A349E022DBB}"/>
    <hyperlink ref="E9" location="_ftn2" display="_ftn2" xr:uid="{28643687-C6F8-3540-B50C-46EBF9406CF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6910A-FA78-2846-8F1A-872A5AF8A184}">
  <dimension ref="B3:U44"/>
  <sheetViews>
    <sheetView workbookViewId="0">
      <selection activeCell="C7" sqref="C7:T7"/>
    </sheetView>
  </sheetViews>
  <sheetFormatPr baseColWidth="10" defaultRowHeight="16"/>
  <cols>
    <col min="1" max="1" width="10.83203125" style="2"/>
    <col min="2" max="2" width="4.5" style="2" customWidth="1"/>
    <col min="3" max="3" width="18.83203125" style="2" customWidth="1"/>
    <col min="4" max="4" width="25" style="1" customWidth="1"/>
    <col min="5" max="5" width="26.83203125" style="1" customWidth="1"/>
    <col min="6" max="6" width="18.5" style="1" customWidth="1"/>
    <col min="7" max="7" width="62.1640625" style="4" customWidth="1"/>
    <col min="8" max="8" width="21.6640625" style="1" customWidth="1"/>
    <col min="9" max="9" width="16.6640625" style="2" customWidth="1"/>
    <col min="10" max="10" width="31.6640625" style="2" customWidth="1"/>
    <col min="11" max="11" width="13.6640625" style="2" customWidth="1"/>
    <col min="12" max="13" width="17.83203125" style="2" customWidth="1"/>
    <col min="14" max="14" width="16.6640625" style="2" customWidth="1"/>
    <col min="15" max="15" width="16.5" style="3" customWidth="1"/>
    <col min="16" max="16" width="9.6640625" style="3" customWidth="1"/>
    <col min="17" max="17" width="17.5" style="3" customWidth="1"/>
    <col min="18" max="18" width="28.83203125" style="2" customWidth="1"/>
    <col min="19" max="19" width="52.83203125" style="1" customWidth="1"/>
    <col min="20" max="20" width="69.6640625" style="2" customWidth="1"/>
    <col min="21" max="21" width="4.6640625" style="2" customWidth="1"/>
    <col min="22" max="16384" width="10.83203125" style="2"/>
  </cols>
  <sheetData>
    <row r="3" spans="2:21" ht="17" thickBot="1"/>
    <row r="4" spans="2:21" ht="23">
      <c r="B4" s="13"/>
      <c r="C4" s="28"/>
      <c r="D4" s="29"/>
      <c r="E4" s="29"/>
      <c r="F4" s="29"/>
      <c r="G4" s="30"/>
      <c r="H4" s="29"/>
      <c r="I4" s="28"/>
      <c r="J4" s="28"/>
      <c r="K4" s="28"/>
      <c r="L4" s="28"/>
      <c r="M4" s="28"/>
      <c r="N4" s="28"/>
      <c r="O4" s="31"/>
      <c r="P4" s="31"/>
      <c r="Q4" s="31"/>
      <c r="R4" s="28"/>
      <c r="S4" s="29"/>
      <c r="T4" s="28"/>
      <c r="U4" s="14"/>
    </row>
    <row r="5" spans="2:21" ht="23">
      <c r="B5" s="15"/>
      <c r="C5" s="46" t="s">
        <v>241</v>
      </c>
      <c r="D5" s="46"/>
      <c r="E5" s="46"/>
      <c r="F5" s="46"/>
      <c r="G5" s="46"/>
      <c r="H5" s="46"/>
      <c r="I5" s="46"/>
      <c r="J5" s="46"/>
      <c r="K5" s="46"/>
      <c r="L5" s="46"/>
      <c r="M5" s="46"/>
      <c r="N5" s="46"/>
      <c r="O5" s="46"/>
      <c r="P5" s="46"/>
      <c r="Q5" s="46"/>
      <c r="R5" s="46"/>
      <c r="S5" s="46"/>
      <c r="T5" s="46"/>
      <c r="U5" s="16"/>
    </row>
    <row r="6" spans="2:21" ht="23">
      <c r="B6" s="15"/>
      <c r="C6" s="46" t="s">
        <v>1131</v>
      </c>
      <c r="D6" s="46"/>
      <c r="E6" s="46"/>
      <c r="F6" s="46"/>
      <c r="G6" s="46"/>
      <c r="H6" s="46"/>
      <c r="I6" s="46"/>
      <c r="J6" s="46"/>
      <c r="K6" s="46"/>
      <c r="L6" s="46"/>
      <c r="M6" s="46"/>
      <c r="N6" s="46"/>
      <c r="O6" s="46"/>
      <c r="P6" s="46"/>
      <c r="Q6" s="46"/>
      <c r="R6" s="46"/>
      <c r="S6" s="46"/>
      <c r="T6" s="46"/>
      <c r="U6" s="16"/>
    </row>
    <row r="7" spans="2:21" ht="23">
      <c r="B7" s="15"/>
      <c r="C7" s="46">
        <v>2025</v>
      </c>
      <c r="D7" s="46"/>
      <c r="E7" s="46"/>
      <c r="F7" s="46"/>
      <c r="G7" s="46"/>
      <c r="H7" s="46"/>
      <c r="I7" s="46"/>
      <c r="J7" s="46"/>
      <c r="K7" s="46"/>
      <c r="L7" s="46"/>
      <c r="M7" s="46"/>
      <c r="N7" s="46"/>
      <c r="O7" s="46"/>
      <c r="P7" s="46"/>
      <c r="Q7" s="46"/>
      <c r="R7" s="46"/>
      <c r="S7" s="46"/>
      <c r="T7" s="46"/>
      <c r="U7" s="16"/>
    </row>
    <row r="8" spans="2:21">
      <c r="B8" s="15"/>
      <c r="O8" s="17"/>
      <c r="P8" s="17"/>
      <c r="Q8" s="17"/>
      <c r="U8" s="16"/>
    </row>
    <row r="9" spans="2:21" s="1" customFormat="1" ht="119">
      <c r="B9" s="18"/>
      <c r="C9" s="5" t="s">
        <v>0</v>
      </c>
      <c r="D9" s="6" t="s">
        <v>2</v>
      </c>
      <c r="E9" s="6" t="s">
        <v>3</v>
      </c>
      <c r="F9" s="6" t="s">
        <v>4</v>
      </c>
      <c r="G9" s="6" t="s">
        <v>5</v>
      </c>
      <c r="H9" s="5" t="s">
        <v>6</v>
      </c>
      <c r="I9" s="5" t="s">
        <v>122</v>
      </c>
      <c r="J9" s="5" t="s">
        <v>7</v>
      </c>
      <c r="K9" s="7" t="s">
        <v>8</v>
      </c>
      <c r="L9" s="5" t="s">
        <v>137</v>
      </c>
      <c r="M9" s="5" t="s">
        <v>159</v>
      </c>
      <c r="N9" s="5" t="s">
        <v>138</v>
      </c>
      <c r="O9" s="8" t="s">
        <v>10</v>
      </c>
      <c r="P9" s="8" t="s">
        <v>11</v>
      </c>
      <c r="Q9" s="8" t="s">
        <v>12</v>
      </c>
      <c r="R9" s="5" t="s">
        <v>13</v>
      </c>
      <c r="S9" s="5" t="s">
        <v>14</v>
      </c>
      <c r="T9" s="5" t="s">
        <v>15</v>
      </c>
      <c r="U9" s="19"/>
    </row>
    <row r="10" spans="2:21" ht="119">
      <c r="B10" s="15"/>
      <c r="C10" s="12" t="s">
        <v>975</v>
      </c>
      <c r="D10" s="12" t="s">
        <v>1030</v>
      </c>
      <c r="E10" s="12" t="s">
        <v>1031</v>
      </c>
      <c r="F10" s="32">
        <v>262</v>
      </c>
      <c r="G10" s="26" t="s">
        <v>1042</v>
      </c>
      <c r="H10" s="12" t="s">
        <v>1068</v>
      </c>
      <c r="I10" s="32">
        <v>900740219</v>
      </c>
      <c r="J10" s="12" t="s">
        <v>124</v>
      </c>
      <c r="K10" s="35">
        <v>45874</v>
      </c>
      <c r="L10" s="12">
        <v>4</v>
      </c>
      <c r="M10" s="12">
        <v>0</v>
      </c>
      <c r="N10" s="12">
        <f>+L10*30+M10</f>
        <v>120</v>
      </c>
      <c r="O10" s="37">
        <v>512317037</v>
      </c>
      <c r="P10" s="37">
        <v>0</v>
      </c>
      <c r="Q10" s="37">
        <f>+O10+P10</f>
        <v>512317037</v>
      </c>
      <c r="R10" s="12" t="s">
        <v>1000</v>
      </c>
      <c r="S10" s="33" t="s">
        <v>1099</v>
      </c>
      <c r="T10" s="12" t="s">
        <v>141</v>
      </c>
      <c r="U10" s="16"/>
    </row>
    <row r="11" spans="2:21" ht="51">
      <c r="B11" s="15"/>
      <c r="C11" s="12" t="s">
        <v>975</v>
      </c>
      <c r="D11" s="12" t="s">
        <v>1032</v>
      </c>
      <c r="E11" s="12" t="s">
        <v>1033</v>
      </c>
      <c r="F11" s="32">
        <v>274</v>
      </c>
      <c r="G11" s="26" t="s">
        <v>1043</v>
      </c>
      <c r="H11" s="12" t="s">
        <v>72</v>
      </c>
      <c r="I11" s="32">
        <v>39811522</v>
      </c>
      <c r="J11" s="12" t="s">
        <v>124</v>
      </c>
      <c r="K11" s="35">
        <v>45884</v>
      </c>
      <c r="L11" s="12">
        <v>5</v>
      </c>
      <c r="M11" s="12">
        <v>15</v>
      </c>
      <c r="N11" s="12">
        <f t="shared" ref="N11:N43" si="0">+L11*30+M11</f>
        <v>165</v>
      </c>
      <c r="O11" s="37">
        <v>18150000</v>
      </c>
      <c r="P11" s="37">
        <v>0</v>
      </c>
      <c r="Q11" s="37">
        <f t="shared" ref="Q11:Q43" si="1">+O11+P11</f>
        <v>18150000</v>
      </c>
      <c r="R11" s="12" t="s">
        <v>1000</v>
      </c>
      <c r="S11" s="33" t="s">
        <v>1100</v>
      </c>
      <c r="T11" s="12" t="s">
        <v>141</v>
      </c>
      <c r="U11" s="16"/>
    </row>
    <row r="12" spans="2:21" ht="187">
      <c r="B12" s="15"/>
      <c r="C12" s="12" t="s">
        <v>975</v>
      </c>
      <c r="D12" s="12" t="s">
        <v>1032</v>
      </c>
      <c r="E12" s="12" t="s">
        <v>1034</v>
      </c>
      <c r="F12" s="32">
        <v>293</v>
      </c>
      <c r="G12" s="26" t="s">
        <v>1044</v>
      </c>
      <c r="H12" s="12" t="s">
        <v>1069</v>
      </c>
      <c r="I12" s="32">
        <v>860032347</v>
      </c>
      <c r="J12" s="12" t="s">
        <v>124</v>
      </c>
      <c r="K12" s="35">
        <v>45871</v>
      </c>
      <c r="L12" s="12">
        <v>5</v>
      </c>
      <c r="M12" s="12">
        <v>0</v>
      </c>
      <c r="N12" s="12">
        <f t="shared" si="0"/>
        <v>150</v>
      </c>
      <c r="O12" s="37">
        <v>354043061</v>
      </c>
      <c r="P12" s="37">
        <v>0</v>
      </c>
      <c r="Q12" s="37">
        <f t="shared" si="1"/>
        <v>354043061</v>
      </c>
      <c r="R12" s="12" t="s">
        <v>1000</v>
      </c>
      <c r="S12" s="33" t="s">
        <v>1101</v>
      </c>
      <c r="T12" s="12" t="s">
        <v>141</v>
      </c>
      <c r="U12" s="16"/>
    </row>
    <row r="13" spans="2:21" ht="102">
      <c r="B13" s="15"/>
      <c r="C13" s="12" t="s">
        <v>975</v>
      </c>
      <c r="D13" s="12" t="s">
        <v>1032</v>
      </c>
      <c r="E13" s="12" t="s">
        <v>1035</v>
      </c>
      <c r="F13" s="32">
        <v>304</v>
      </c>
      <c r="G13" s="26" t="s">
        <v>1045</v>
      </c>
      <c r="H13" s="12" t="s">
        <v>1070</v>
      </c>
      <c r="I13" s="32">
        <v>51985205</v>
      </c>
      <c r="J13" s="12" t="s">
        <v>124</v>
      </c>
      <c r="K13" s="35">
        <v>45876</v>
      </c>
      <c r="L13" s="12">
        <v>5</v>
      </c>
      <c r="M13" s="12">
        <v>0</v>
      </c>
      <c r="N13" s="12">
        <f t="shared" si="0"/>
        <v>150</v>
      </c>
      <c r="O13" s="37">
        <v>30000000</v>
      </c>
      <c r="P13" s="37">
        <v>0</v>
      </c>
      <c r="Q13" s="37">
        <f t="shared" si="1"/>
        <v>30000000</v>
      </c>
      <c r="R13" s="12" t="s">
        <v>1000</v>
      </c>
      <c r="S13" s="33" t="s">
        <v>1102</v>
      </c>
      <c r="T13" s="12" t="s">
        <v>141</v>
      </c>
      <c r="U13" s="16"/>
    </row>
    <row r="14" spans="2:21" ht="85">
      <c r="B14" s="15"/>
      <c r="C14" s="12" t="s">
        <v>975</v>
      </c>
      <c r="D14" s="12" t="s">
        <v>1032</v>
      </c>
      <c r="E14" s="12" t="s">
        <v>1035</v>
      </c>
      <c r="F14" s="32">
        <v>310</v>
      </c>
      <c r="G14" s="26" t="s">
        <v>1046</v>
      </c>
      <c r="H14" s="12" t="s">
        <v>1071</v>
      </c>
      <c r="I14" s="32">
        <v>52876845</v>
      </c>
      <c r="J14" s="12" t="s">
        <v>124</v>
      </c>
      <c r="K14" s="35">
        <v>45873</v>
      </c>
      <c r="L14" s="12">
        <v>5</v>
      </c>
      <c r="M14" s="12">
        <v>0</v>
      </c>
      <c r="N14" s="12">
        <f t="shared" si="0"/>
        <v>150</v>
      </c>
      <c r="O14" s="37">
        <v>28180000</v>
      </c>
      <c r="P14" s="37">
        <v>0</v>
      </c>
      <c r="Q14" s="37">
        <f t="shared" si="1"/>
        <v>28180000</v>
      </c>
      <c r="R14" s="12" t="s">
        <v>1000</v>
      </c>
      <c r="S14" s="33" t="s">
        <v>1103</v>
      </c>
      <c r="T14" s="12" t="s">
        <v>141</v>
      </c>
      <c r="U14" s="16"/>
    </row>
    <row r="15" spans="2:21" ht="68">
      <c r="B15" s="15"/>
      <c r="C15" s="12" t="s">
        <v>975</v>
      </c>
      <c r="D15" s="12" t="s">
        <v>1032</v>
      </c>
      <c r="E15" s="12" t="s">
        <v>1033</v>
      </c>
      <c r="F15" s="32">
        <v>320</v>
      </c>
      <c r="G15" s="26" t="s">
        <v>1047</v>
      </c>
      <c r="H15" s="12" t="s">
        <v>1072</v>
      </c>
      <c r="I15" s="32">
        <v>1032410529</v>
      </c>
      <c r="J15" s="12" t="s">
        <v>124</v>
      </c>
      <c r="K15" s="35">
        <v>45870</v>
      </c>
      <c r="L15" s="12">
        <v>5</v>
      </c>
      <c r="M15" s="12">
        <v>0</v>
      </c>
      <c r="N15" s="12">
        <f t="shared" si="0"/>
        <v>150</v>
      </c>
      <c r="O15" s="37">
        <v>14880000</v>
      </c>
      <c r="P15" s="37">
        <v>0</v>
      </c>
      <c r="Q15" s="37">
        <f t="shared" si="1"/>
        <v>14880000</v>
      </c>
      <c r="R15" s="12" t="s">
        <v>1000</v>
      </c>
      <c r="S15" s="33" t="s">
        <v>1104</v>
      </c>
      <c r="T15" s="12" t="s">
        <v>141</v>
      </c>
      <c r="U15" s="16"/>
    </row>
    <row r="16" spans="2:21" ht="85">
      <c r="B16" s="15"/>
      <c r="C16" s="12" t="s">
        <v>975</v>
      </c>
      <c r="D16" s="12" t="s">
        <v>1032</v>
      </c>
      <c r="E16" s="12" t="s">
        <v>1033</v>
      </c>
      <c r="F16" s="32">
        <v>323</v>
      </c>
      <c r="G16" s="26" t="s">
        <v>603</v>
      </c>
      <c r="H16" s="12" t="s">
        <v>661</v>
      </c>
      <c r="I16" s="32">
        <v>1000286241</v>
      </c>
      <c r="J16" s="12"/>
      <c r="K16" s="35">
        <v>45873</v>
      </c>
      <c r="L16" s="12">
        <v>4</v>
      </c>
      <c r="M16" s="12">
        <v>0</v>
      </c>
      <c r="N16" s="12">
        <f t="shared" si="0"/>
        <v>120</v>
      </c>
      <c r="O16" s="37">
        <v>14000000</v>
      </c>
      <c r="P16" s="37">
        <v>0</v>
      </c>
      <c r="Q16" s="37">
        <f t="shared" si="1"/>
        <v>14000000</v>
      </c>
      <c r="R16" s="12" t="s">
        <v>1000</v>
      </c>
      <c r="S16" s="33" t="s">
        <v>1105</v>
      </c>
      <c r="T16" s="12" t="s">
        <v>141</v>
      </c>
      <c r="U16" s="16"/>
    </row>
    <row r="17" spans="2:21" ht="102">
      <c r="B17" s="15"/>
      <c r="C17" s="12" t="s">
        <v>975</v>
      </c>
      <c r="D17" s="12" t="s">
        <v>1032</v>
      </c>
      <c r="E17" s="12" t="s">
        <v>1035</v>
      </c>
      <c r="F17" s="32">
        <v>324</v>
      </c>
      <c r="G17" s="26" t="s">
        <v>1048</v>
      </c>
      <c r="H17" s="12" t="s">
        <v>1073</v>
      </c>
      <c r="I17" s="32">
        <v>1032413689</v>
      </c>
      <c r="J17" s="12"/>
      <c r="K17" s="35">
        <v>45877</v>
      </c>
      <c r="L17" s="12">
        <v>5</v>
      </c>
      <c r="M17" s="12">
        <v>0</v>
      </c>
      <c r="N17" s="12">
        <f t="shared" si="0"/>
        <v>150</v>
      </c>
      <c r="O17" s="37">
        <v>24590000</v>
      </c>
      <c r="P17" s="37">
        <v>0</v>
      </c>
      <c r="Q17" s="37">
        <f t="shared" si="1"/>
        <v>24590000</v>
      </c>
      <c r="R17" s="12" t="s">
        <v>1000</v>
      </c>
      <c r="S17" s="33" t="s">
        <v>1106</v>
      </c>
      <c r="T17" s="12" t="s">
        <v>141</v>
      </c>
      <c r="U17" s="16"/>
    </row>
    <row r="18" spans="2:21" ht="102">
      <c r="B18" s="15"/>
      <c r="C18" s="12" t="s">
        <v>975</v>
      </c>
      <c r="D18" s="12" t="s">
        <v>1032</v>
      </c>
      <c r="E18" s="12" t="s">
        <v>1035</v>
      </c>
      <c r="F18" s="32">
        <v>325</v>
      </c>
      <c r="G18" s="26" t="s">
        <v>642</v>
      </c>
      <c r="H18" s="12" t="s">
        <v>665</v>
      </c>
      <c r="I18" s="32">
        <v>1020835360</v>
      </c>
      <c r="J18" s="12"/>
      <c r="K18" s="35">
        <v>45870</v>
      </c>
      <c r="L18" s="12">
        <v>5</v>
      </c>
      <c r="M18" s="12">
        <v>0</v>
      </c>
      <c r="N18" s="12">
        <f t="shared" si="0"/>
        <v>150</v>
      </c>
      <c r="O18" s="37">
        <v>28180000</v>
      </c>
      <c r="P18" s="37">
        <v>0</v>
      </c>
      <c r="Q18" s="37">
        <f t="shared" si="1"/>
        <v>28180000</v>
      </c>
      <c r="R18" s="12" t="s">
        <v>1000</v>
      </c>
      <c r="S18" s="33" t="s">
        <v>1107</v>
      </c>
      <c r="T18" s="12" t="s">
        <v>141</v>
      </c>
      <c r="U18" s="16"/>
    </row>
    <row r="19" spans="2:21" ht="68">
      <c r="B19" s="15"/>
      <c r="C19" s="12" t="s">
        <v>975</v>
      </c>
      <c r="D19" s="12" t="s">
        <v>1036</v>
      </c>
      <c r="E19" s="12" t="s">
        <v>1037</v>
      </c>
      <c r="F19" s="32">
        <v>327</v>
      </c>
      <c r="G19" s="26" t="s">
        <v>1049</v>
      </c>
      <c r="H19" s="12" t="s">
        <v>1074</v>
      </c>
      <c r="I19" s="32">
        <v>901122134</v>
      </c>
      <c r="J19" s="12"/>
      <c r="K19" s="35">
        <v>45870</v>
      </c>
      <c r="L19" s="12">
        <v>24</v>
      </c>
      <c r="M19" s="12">
        <v>0</v>
      </c>
      <c r="N19" s="12">
        <f t="shared" si="0"/>
        <v>720</v>
      </c>
      <c r="O19" s="37">
        <v>0</v>
      </c>
      <c r="P19" s="37">
        <v>0</v>
      </c>
      <c r="Q19" s="37">
        <f t="shared" si="1"/>
        <v>0</v>
      </c>
      <c r="R19" s="12" t="s">
        <v>1000</v>
      </c>
      <c r="S19" s="33" t="s">
        <v>1108</v>
      </c>
      <c r="T19" s="12" t="s">
        <v>141</v>
      </c>
      <c r="U19" s="16"/>
    </row>
    <row r="20" spans="2:21" ht="102">
      <c r="B20" s="15"/>
      <c r="C20" s="12" t="s">
        <v>975</v>
      </c>
      <c r="D20" s="12" t="s">
        <v>1032</v>
      </c>
      <c r="E20" s="12" t="s">
        <v>1033</v>
      </c>
      <c r="F20" s="32">
        <v>329</v>
      </c>
      <c r="G20" s="26" t="s">
        <v>656</v>
      </c>
      <c r="H20" s="12" t="s">
        <v>1075</v>
      </c>
      <c r="I20" s="32">
        <v>1015439919</v>
      </c>
      <c r="J20" s="12"/>
      <c r="K20" s="35">
        <v>45873</v>
      </c>
      <c r="L20" s="12">
        <v>5</v>
      </c>
      <c r="M20" s="12">
        <v>0</v>
      </c>
      <c r="N20" s="12">
        <f t="shared" si="0"/>
        <v>150</v>
      </c>
      <c r="O20" s="37">
        <v>14880000</v>
      </c>
      <c r="P20" s="37">
        <v>0</v>
      </c>
      <c r="Q20" s="37">
        <f t="shared" si="1"/>
        <v>14880000</v>
      </c>
      <c r="R20" s="12" t="s">
        <v>1000</v>
      </c>
      <c r="S20" s="33" t="s">
        <v>1104</v>
      </c>
      <c r="T20" s="12" t="s">
        <v>141</v>
      </c>
      <c r="U20" s="16"/>
    </row>
    <row r="21" spans="2:21" ht="85">
      <c r="B21" s="15"/>
      <c r="C21" s="12" t="s">
        <v>975</v>
      </c>
      <c r="D21" s="12" t="s">
        <v>1038</v>
      </c>
      <c r="E21" s="12" t="s">
        <v>1039</v>
      </c>
      <c r="F21" s="32">
        <v>330</v>
      </c>
      <c r="G21" s="26" t="s">
        <v>1050</v>
      </c>
      <c r="H21" s="12" t="s">
        <v>1076</v>
      </c>
      <c r="I21" s="32">
        <v>79666698</v>
      </c>
      <c r="J21" s="12"/>
      <c r="K21" s="35">
        <v>45875</v>
      </c>
      <c r="L21" s="12">
        <v>3</v>
      </c>
      <c r="M21" s="12">
        <v>0</v>
      </c>
      <c r="N21" s="12">
        <f t="shared" si="0"/>
        <v>90</v>
      </c>
      <c r="O21" s="37">
        <v>30000000</v>
      </c>
      <c r="P21" s="37">
        <v>0</v>
      </c>
      <c r="Q21" s="37">
        <f t="shared" si="1"/>
        <v>30000000</v>
      </c>
      <c r="R21" s="12" t="s">
        <v>1000</v>
      </c>
      <c r="S21" s="33" t="s">
        <v>1109</v>
      </c>
      <c r="T21" s="12" t="s">
        <v>141</v>
      </c>
      <c r="U21" s="16"/>
    </row>
    <row r="22" spans="2:21" ht="119">
      <c r="B22" s="15"/>
      <c r="C22" s="12" t="s">
        <v>975</v>
      </c>
      <c r="D22" s="12" t="s">
        <v>1032</v>
      </c>
      <c r="E22" s="12" t="s">
        <v>1033</v>
      </c>
      <c r="F22" s="32">
        <v>332</v>
      </c>
      <c r="G22" s="26" t="s">
        <v>1051</v>
      </c>
      <c r="H22" s="12" t="s">
        <v>1077</v>
      </c>
      <c r="I22" s="39">
        <v>1023891169</v>
      </c>
      <c r="J22" s="12"/>
      <c r="K22" s="35">
        <v>45870</v>
      </c>
      <c r="L22" s="12">
        <v>5</v>
      </c>
      <c r="M22" s="12">
        <v>0</v>
      </c>
      <c r="N22" s="12">
        <f t="shared" si="0"/>
        <v>150</v>
      </c>
      <c r="O22" s="37">
        <v>14880000</v>
      </c>
      <c r="P22" s="37">
        <v>0</v>
      </c>
      <c r="Q22" s="37">
        <f t="shared" si="1"/>
        <v>14880000</v>
      </c>
      <c r="R22" s="12" t="s">
        <v>1000</v>
      </c>
      <c r="S22" s="33" t="s">
        <v>1110</v>
      </c>
      <c r="T22" s="12" t="s">
        <v>141</v>
      </c>
      <c r="U22" s="16"/>
    </row>
    <row r="23" spans="2:21" ht="102">
      <c r="B23" s="15"/>
      <c r="C23" s="12" t="s">
        <v>975</v>
      </c>
      <c r="D23" s="12" t="s">
        <v>1032</v>
      </c>
      <c r="E23" s="12" t="s">
        <v>1035</v>
      </c>
      <c r="F23" s="32">
        <v>334</v>
      </c>
      <c r="G23" s="26" t="s">
        <v>1052</v>
      </c>
      <c r="H23" s="12" t="s">
        <v>1078</v>
      </c>
      <c r="I23" s="32">
        <v>1002607090</v>
      </c>
      <c r="J23" s="12"/>
      <c r="K23" s="35">
        <v>45874</v>
      </c>
      <c r="L23" s="12">
        <v>5</v>
      </c>
      <c r="M23" s="12">
        <v>0</v>
      </c>
      <c r="N23" s="12">
        <f t="shared" si="0"/>
        <v>150</v>
      </c>
      <c r="O23" s="37">
        <v>24590000</v>
      </c>
      <c r="P23" s="37">
        <v>0</v>
      </c>
      <c r="Q23" s="37">
        <f t="shared" si="1"/>
        <v>24590000</v>
      </c>
      <c r="R23" s="12" t="s">
        <v>1000</v>
      </c>
      <c r="S23" s="33" t="s">
        <v>1111</v>
      </c>
      <c r="T23" s="12" t="s">
        <v>141</v>
      </c>
      <c r="U23" s="16"/>
    </row>
    <row r="24" spans="2:21" ht="136">
      <c r="B24" s="15"/>
      <c r="C24" s="12" t="s">
        <v>975</v>
      </c>
      <c r="D24" s="12" t="s">
        <v>1032</v>
      </c>
      <c r="E24" s="12" t="s">
        <v>1035</v>
      </c>
      <c r="F24" s="32">
        <v>335</v>
      </c>
      <c r="G24" s="26" t="s">
        <v>1053</v>
      </c>
      <c r="H24" s="12" t="s">
        <v>1079</v>
      </c>
      <c r="I24" s="32">
        <v>19275820</v>
      </c>
      <c r="J24" s="12"/>
      <c r="K24" s="35">
        <v>45874</v>
      </c>
      <c r="L24" s="12">
        <v>5</v>
      </c>
      <c r="M24" s="12">
        <v>0</v>
      </c>
      <c r="N24" s="12">
        <f t="shared" si="0"/>
        <v>150</v>
      </c>
      <c r="O24" s="37">
        <v>26500000</v>
      </c>
      <c r="P24" s="37">
        <v>0</v>
      </c>
      <c r="Q24" s="37">
        <f t="shared" si="1"/>
        <v>26500000</v>
      </c>
      <c r="R24" s="12" t="s">
        <v>1000</v>
      </c>
      <c r="S24" s="33" t="s">
        <v>1112</v>
      </c>
      <c r="T24" s="12" t="s">
        <v>141</v>
      </c>
      <c r="U24" s="16"/>
    </row>
    <row r="25" spans="2:21" ht="68">
      <c r="B25" s="15"/>
      <c r="C25" s="12" t="s">
        <v>975</v>
      </c>
      <c r="D25" s="12" t="s">
        <v>1032</v>
      </c>
      <c r="E25" s="12" t="s">
        <v>1033</v>
      </c>
      <c r="F25" s="32">
        <v>336</v>
      </c>
      <c r="G25" s="26" t="s">
        <v>655</v>
      </c>
      <c r="H25" s="12" t="s">
        <v>1080</v>
      </c>
      <c r="I25" s="32">
        <v>51564922</v>
      </c>
      <c r="J25" s="12"/>
      <c r="K25" s="35">
        <v>45873</v>
      </c>
      <c r="L25" s="12">
        <v>5</v>
      </c>
      <c r="M25" s="12">
        <v>0</v>
      </c>
      <c r="N25" s="12">
        <f t="shared" si="0"/>
        <v>150</v>
      </c>
      <c r="O25" s="37">
        <v>14880000</v>
      </c>
      <c r="P25" s="37">
        <v>0</v>
      </c>
      <c r="Q25" s="37">
        <f t="shared" si="1"/>
        <v>14880000</v>
      </c>
      <c r="R25" s="12" t="s">
        <v>1000</v>
      </c>
      <c r="S25" s="33" t="s">
        <v>1113</v>
      </c>
      <c r="T25" s="12" t="s">
        <v>141</v>
      </c>
      <c r="U25" s="16"/>
    </row>
    <row r="26" spans="2:21" ht="68">
      <c r="B26" s="15"/>
      <c r="C26" s="12" t="s">
        <v>975</v>
      </c>
      <c r="D26" s="12" t="s">
        <v>1032</v>
      </c>
      <c r="E26" s="12" t="s">
        <v>1035</v>
      </c>
      <c r="F26" s="32">
        <v>337</v>
      </c>
      <c r="G26" s="26" t="s">
        <v>1054</v>
      </c>
      <c r="H26" s="12" t="s">
        <v>1081</v>
      </c>
      <c r="I26" s="39">
        <v>79703827</v>
      </c>
      <c r="J26" s="12"/>
      <c r="K26" s="35">
        <v>45870</v>
      </c>
      <c r="L26" s="12">
        <v>5</v>
      </c>
      <c r="M26" s="12">
        <v>0</v>
      </c>
      <c r="N26" s="12">
        <f t="shared" si="0"/>
        <v>150</v>
      </c>
      <c r="O26" s="37">
        <v>28180000</v>
      </c>
      <c r="P26" s="37">
        <v>0</v>
      </c>
      <c r="Q26" s="37">
        <f t="shared" si="1"/>
        <v>28180000</v>
      </c>
      <c r="R26" s="12" t="s">
        <v>1000</v>
      </c>
      <c r="S26" s="33" t="s">
        <v>1114</v>
      </c>
      <c r="T26" s="12" t="s">
        <v>141</v>
      </c>
      <c r="U26" s="16"/>
    </row>
    <row r="27" spans="2:21" ht="85">
      <c r="B27" s="15"/>
      <c r="C27" s="12" t="s">
        <v>975</v>
      </c>
      <c r="D27" s="12" t="s">
        <v>1032</v>
      </c>
      <c r="E27" s="12" t="s">
        <v>1035</v>
      </c>
      <c r="F27" s="32">
        <v>342</v>
      </c>
      <c r="G27" s="26" t="s">
        <v>1055</v>
      </c>
      <c r="H27" s="12" t="s">
        <v>1082</v>
      </c>
      <c r="I27" s="32">
        <v>79576144</v>
      </c>
      <c r="J27" s="12"/>
      <c r="K27" s="35">
        <v>45874</v>
      </c>
      <c r="L27" s="12">
        <v>5</v>
      </c>
      <c r="M27" s="12">
        <v>0</v>
      </c>
      <c r="N27" s="12">
        <f t="shared" si="0"/>
        <v>150</v>
      </c>
      <c r="O27" s="37">
        <v>35000000</v>
      </c>
      <c r="P27" s="37">
        <v>0</v>
      </c>
      <c r="Q27" s="37">
        <f t="shared" si="1"/>
        <v>35000000</v>
      </c>
      <c r="R27" s="12" t="s">
        <v>1000</v>
      </c>
      <c r="S27" s="33" t="s">
        <v>1115</v>
      </c>
      <c r="T27" s="12" t="s">
        <v>141</v>
      </c>
      <c r="U27" s="16"/>
    </row>
    <row r="28" spans="2:21" ht="85">
      <c r="B28" s="15"/>
      <c r="C28" s="12" t="s">
        <v>975</v>
      </c>
      <c r="D28" s="12" t="s">
        <v>1032</v>
      </c>
      <c r="E28" s="12" t="s">
        <v>1033</v>
      </c>
      <c r="F28" s="32">
        <v>343</v>
      </c>
      <c r="G28" s="26" t="s">
        <v>1056</v>
      </c>
      <c r="H28" s="12" t="s">
        <v>1083</v>
      </c>
      <c r="I28" s="32">
        <v>1013106698</v>
      </c>
      <c r="J28" s="12"/>
      <c r="K28" s="35">
        <v>45875</v>
      </c>
      <c r="L28" s="12">
        <v>5</v>
      </c>
      <c r="M28" s="12">
        <v>0</v>
      </c>
      <c r="N28" s="12">
        <f t="shared" si="0"/>
        <v>150</v>
      </c>
      <c r="O28" s="37">
        <v>14880000</v>
      </c>
      <c r="P28" s="37">
        <v>0</v>
      </c>
      <c r="Q28" s="37">
        <f t="shared" si="1"/>
        <v>14880000</v>
      </c>
      <c r="R28" s="12" t="s">
        <v>1000</v>
      </c>
      <c r="S28" s="33" t="s">
        <v>1116</v>
      </c>
      <c r="T28" s="12" t="s">
        <v>141</v>
      </c>
      <c r="U28" s="16"/>
    </row>
    <row r="29" spans="2:21" ht="68">
      <c r="B29" s="15"/>
      <c r="C29" s="12" t="s">
        <v>975</v>
      </c>
      <c r="D29" s="12" t="s">
        <v>1032</v>
      </c>
      <c r="E29" s="12" t="s">
        <v>1033</v>
      </c>
      <c r="F29" s="32">
        <v>344</v>
      </c>
      <c r="G29" s="26" t="s">
        <v>1057</v>
      </c>
      <c r="H29" s="12" t="s">
        <v>1084</v>
      </c>
      <c r="I29" s="32">
        <v>1013261234</v>
      </c>
      <c r="J29" s="12"/>
      <c r="K29" s="35">
        <v>45895</v>
      </c>
      <c r="L29" s="12">
        <v>4</v>
      </c>
      <c r="M29" s="12">
        <v>0</v>
      </c>
      <c r="N29" s="12">
        <f t="shared" si="0"/>
        <v>120</v>
      </c>
      <c r="O29" s="37">
        <v>8252000</v>
      </c>
      <c r="P29" s="37">
        <v>0</v>
      </c>
      <c r="Q29" s="37">
        <f t="shared" si="1"/>
        <v>8252000</v>
      </c>
      <c r="R29" s="12" t="s">
        <v>1000</v>
      </c>
      <c r="S29" s="33" t="s">
        <v>1117</v>
      </c>
      <c r="T29" s="12" t="s">
        <v>141</v>
      </c>
      <c r="U29" s="16"/>
    </row>
    <row r="30" spans="2:21" ht="187">
      <c r="B30" s="15"/>
      <c r="C30" s="12" t="s">
        <v>975</v>
      </c>
      <c r="D30" s="12" t="s">
        <v>1040</v>
      </c>
      <c r="E30" s="12" t="s">
        <v>1041</v>
      </c>
      <c r="F30" s="32">
        <v>346</v>
      </c>
      <c r="G30" s="26" t="s">
        <v>1058</v>
      </c>
      <c r="H30" s="12" t="s">
        <v>1085</v>
      </c>
      <c r="I30" s="32">
        <v>899999063</v>
      </c>
      <c r="J30" s="12"/>
      <c r="K30" s="35">
        <v>45875</v>
      </c>
      <c r="L30" s="12">
        <v>5</v>
      </c>
      <c r="M30" s="12">
        <v>0</v>
      </c>
      <c r="N30" s="12">
        <f t="shared" si="0"/>
        <v>150</v>
      </c>
      <c r="O30" s="37">
        <v>457775454</v>
      </c>
      <c r="P30" s="37">
        <v>0</v>
      </c>
      <c r="Q30" s="37">
        <f t="shared" si="1"/>
        <v>457775454</v>
      </c>
      <c r="R30" s="12" t="s">
        <v>1000</v>
      </c>
      <c r="S30" s="33" t="s">
        <v>1118</v>
      </c>
      <c r="T30" s="12" t="s">
        <v>141</v>
      </c>
      <c r="U30" s="16"/>
    </row>
    <row r="31" spans="2:21" ht="119">
      <c r="B31" s="15"/>
      <c r="C31" s="12" t="s">
        <v>975</v>
      </c>
      <c r="D31" s="12" t="s">
        <v>1038</v>
      </c>
      <c r="E31" s="12" t="s">
        <v>1039</v>
      </c>
      <c r="F31" s="32">
        <v>149396</v>
      </c>
      <c r="G31" s="26" t="s">
        <v>1059</v>
      </c>
      <c r="H31" s="12" t="s">
        <v>1086</v>
      </c>
      <c r="I31" s="32">
        <v>830023178</v>
      </c>
      <c r="J31" s="12"/>
      <c r="K31" s="35">
        <v>45875</v>
      </c>
      <c r="L31" s="12">
        <v>12</v>
      </c>
      <c r="M31" s="12">
        <v>0</v>
      </c>
      <c r="N31" s="12">
        <f t="shared" si="0"/>
        <v>360</v>
      </c>
      <c r="O31" s="37">
        <v>9424800</v>
      </c>
      <c r="P31" s="37">
        <v>0</v>
      </c>
      <c r="Q31" s="37">
        <f t="shared" si="1"/>
        <v>9424800</v>
      </c>
      <c r="R31" s="12" t="s">
        <v>1000</v>
      </c>
      <c r="S31" s="33" t="s">
        <v>1119</v>
      </c>
      <c r="T31" s="12" t="s">
        <v>141</v>
      </c>
      <c r="U31" s="16"/>
    </row>
    <row r="32" spans="2:21" ht="85">
      <c r="B32" s="15"/>
      <c r="C32" s="12" t="s">
        <v>975</v>
      </c>
      <c r="D32" s="12" t="s">
        <v>1032</v>
      </c>
      <c r="E32" s="12" t="s">
        <v>1035</v>
      </c>
      <c r="F32" s="32">
        <v>349</v>
      </c>
      <c r="G32" s="26" t="s">
        <v>1060</v>
      </c>
      <c r="H32" s="12" t="s">
        <v>1087</v>
      </c>
      <c r="I32" s="32">
        <v>1022931048</v>
      </c>
      <c r="J32" s="12"/>
      <c r="K32" s="35">
        <v>45896</v>
      </c>
      <c r="L32" s="12">
        <v>4</v>
      </c>
      <c r="M32" s="12">
        <v>0</v>
      </c>
      <c r="N32" s="12">
        <f t="shared" si="0"/>
        <v>120</v>
      </c>
      <c r="O32" s="37">
        <v>22544000</v>
      </c>
      <c r="P32" s="37">
        <v>0</v>
      </c>
      <c r="Q32" s="37">
        <f t="shared" si="1"/>
        <v>22544000</v>
      </c>
      <c r="R32" s="12" t="s">
        <v>1000</v>
      </c>
      <c r="S32" s="33" t="s">
        <v>1120</v>
      </c>
      <c r="T32" s="12" t="s">
        <v>141</v>
      </c>
      <c r="U32" s="16"/>
    </row>
    <row r="33" spans="2:21" ht="136">
      <c r="B33" s="15"/>
      <c r="C33" s="12" t="s">
        <v>975</v>
      </c>
      <c r="D33" s="12" t="s">
        <v>1032</v>
      </c>
      <c r="E33" s="12" t="s">
        <v>1033</v>
      </c>
      <c r="F33" s="32">
        <v>351</v>
      </c>
      <c r="G33" s="26" t="s">
        <v>1061</v>
      </c>
      <c r="H33" s="12" t="s">
        <v>1088</v>
      </c>
      <c r="I33" s="32">
        <v>1076500601</v>
      </c>
      <c r="J33" s="12"/>
      <c r="K33" s="35">
        <v>45896</v>
      </c>
      <c r="L33" s="12">
        <v>4</v>
      </c>
      <c r="M33" s="12">
        <v>15</v>
      </c>
      <c r="N33" s="12">
        <f t="shared" si="0"/>
        <v>135</v>
      </c>
      <c r="O33" s="37">
        <v>15750000</v>
      </c>
      <c r="P33" s="37">
        <v>0</v>
      </c>
      <c r="Q33" s="37">
        <f t="shared" si="1"/>
        <v>15750000</v>
      </c>
      <c r="R33" s="12" t="s">
        <v>1000</v>
      </c>
      <c r="S33" s="33" t="s">
        <v>1121</v>
      </c>
      <c r="T33" s="12" t="s">
        <v>141</v>
      </c>
      <c r="U33" s="16"/>
    </row>
    <row r="34" spans="2:21" ht="119">
      <c r="B34" s="15"/>
      <c r="C34" s="12" t="s">
        <v>975</v>
      </c>
      <c r="D34" s="12" t="s">
        <v>1032</v>
      </c>
      <c r="E34" s="12" t="s">
        <v>1035</v>
      </c>
      <c r="F34" s="32">
        <v>352</v>
      </c>
      <c r="G34" s="26" t="s">
        <v>1062</v>
      </c>
      <c r="H34" s="12" t="s">
        <v>1089</v>
      </c>
      <c r="I34" s="32">
        <v>52436917</v>
      </c>
      <c r="J34" s="12"/>
      <c r="K34" s="35">
        <v>45896</v>
      </c>
      <c r="L34" s="12">
        <v>5</v>
      </c>
      <c r="M34" s="12">
        <v>0</v>
      </c>
      <c r="N34" s="12">
        <f t="shared" si="0"/>
        <v>150</v>
      </c>
      <c r="O34" s="37">
        <v>26500000</v>
      </c>
      <c r="P34" s="37">
        <v>0</v>
      </c>
      <c r="Q34" s="37">
        <f t="shared" si="1"/>
        <v>26500000</v>
      </c>
      <c r="R34" s="12" t="s">
        <v>1000</v>
      </c>
      <c r="S34" s="33" t="s">
        <v>1122</v>
      </c>
      <c r="T34" s="12" t="s">
        <v>141</v>
      </c>
      <c r="U34" s="16"/>
    </row>
    <row r="35" spans="2:21" ht="102">
      <c r="B35" s="15"/>
      <c r="C35" s="12" t="s">
        <v>975</v>
      </c>
      <c r="D35" s="12" t="s">
        <v>1032</v>
      </c>
      <c r="E35" s="12" t="s">
        <v>1035</v>
      </c>
      <c r="F35" s="32">
        <v>353</v>
      </c>
      <c r="G35" s="26" t="s">
        <v>1063</v>
      </c>
      <c r="H35" s="12" t="s">
        <v>1090</v>
      </c>
      <c r="I35" s="32">
        <v>1023007140</v>
      </c>
      <c r="J35" s="12"/>
      <c r="K35" s="35">
        <v>45896</v>
      </c>
      <c r="L35" s="12">
        <v>4</v>
      </c>
      <c r="M35" s="12">
        <v>15</v>
      </c>
      <c r="N35" s="12">
        <f t="shared" si="0"/>
        <v>135</v>
      </c>
      <c r="O35" s="37">
        <v>25362000</v>
      </c>
      <c r="P35" s="37">
        <v>0</v>
      </c>
      <c r="Q35" s="37">
        <f t="shared" si="1"/>
        <v>25362000</v>
      </c>
      <c r="R35" s="12" t="s">
        <v>1000</v>
      </c>
      <c r="S35" s="33" t="s">
        <v>1123</v>
      </c>
      <c r="T35" s="12" t="s">
        <v>141</v>
      </c>
      <c r="U35" s="16"/>
    </row>
    <row r="36" spans="2:21" ht="85">
      <c r="B36" s="15"/>
      <c r="C36" s="12" t="s">
        <v>975</v>
      </c>
      <c r="D36" s="12" t="s">
        <v>1032</v>
      </c>
      <c r="E36" s="12" t="s">
        <v>1035</v>
      </c>
      <c r="F36" s="32">
        <v>354</v>
      </c>
      <c r="G36" s="26" t="s">
        <v>843</v>
      </c>
      <c r="H36" s="12" t="s">
        <v>1091</v>
      </c>
      <c r="I36" s="39">
        <v>1032399624</v>
      </c>
      <c r="J36" s="12" t="s">
        <v>124</v>
      </c>
      <c r="K36" s="35">
        <v>45898</v>
      </c>
      <c r="L36" s="12">
        <v>4</v>
      </c>
      <c r="M36" s="12">
        <v>0</v>
      </c>
      <c r="N36" s="12">
        <f t="shared" si="0"/>
        <v>120</v>
      </c>
      <c r="O36" s="37">
        <v>22544000</v>
      </c>
      <c r="P36" s="37">
        <v>0</v>
      </c>
      <c r="Q36" s="37">
        <f t="shared" si="1"/>
        <v>22544000</v>
      </c>
      <c r="R36" s="12" t="s">
        <v>1000</v>
      </c>
      <c r="S36" s="33" t="s">
        <v>1124</v>
      </c>
      <c r="T36" s="12" t="s">
        <v>141</v>
      </c>
      <c r="U36" s="16"/>
    </row>
    <row r="37" spans="2:21" ht="85">
      <c r="B37" s="15"/>
      <c r="C37" s="12" t="s">
        <v>975</v>
      </c>
      <c r="D37" s="12" t="s">
        <v>1032</v>
      </c>
      <c r="E37" s="12" t="s">
        <v>1035</v>
      </c>
      <c r="F37" s="32">
        <v>355</v>
      </c>
      <c r="G37" s="26" t="s">
        <v>1064</v>
      </c>
      <c r="H37" s="12" t="s">
        <v>1092</v>
      </c>
      <c r="I37" s="32">
        <v>52913363</v>
      </c>
      <c r="J37" s="12" t="s">
        <v>124</v>
      </c>
      <c r="K37" s="35">
        <v>45896</v>
      </c>
      <c r="L37" s="12">
        <v>4</v>
      </c>
      <c r="M37" s="12">
        <v>15</v>
      </c>
      <c r="N37" s="12">
        <f t="shared" si="0"/>
        <v>135</v>
      </c>
      <c r="O37" s="37">
        <v>25362000</v>
      </c>
      <c r="P37" s="37">
        <v>0</v>
      </c>
      <c r="Q37" s="37">
        <f t="shared" si="1"/>
        <v>25362000</v>
      </c>
      <c r="R37" s="12" t="s">
        <v>1000</v>
      </c>
      <c r="S37" s="33" t="s">
        <v>1125</v>
      </c>
      <c r="T37" s="12" t="s">
        <v>141</v>
      </c>
      <c r="U37" s="16"/>
    </row>
    <row r="38" spans="2:21" ht="119">
      <c r="B38" s="15"/>
      <c r="C38" s="12" t="s">
        <v>975</v>
      </c>
      <c r="D38" s="12" t="s">
        <v>1032</v>
      </c>
      <c r="E38" s="12" t="s">
        <v>1035</v>
      </c>
      <c r="F38" s="32">
        <v>356</v>
      </c>
      <c r="G38" s="26" t="s">
        <v>1065</v>
      </c>
      <c r="H38" s="12" t="s">
        <v>1093</v>
      </c>
      <c r="I38" s="32">
        <v>52917772</v>
      </c>
      <c r="J38" s="12" t="s">
        <v>124</v>
      </c>
      <c r="K38" s="35">
        <v>45896</v>
      </c>
      <c r="L38" s="12">
        <v>5</v>
      </c>
      <c r="M38" s="12">
        <v>0</v>
      </c>
      <c r="N38" s="12">
        <f t="shared" si="0"/>
        <v>150</v>
      </c>
      <c r="O38" s="37">
        <v>26500000</v>
      </c>
      <c r="P38" s="37">
        <v>0</v>
      </c>
      <c r="Q38" s="37">
        <f t="shared" si="1"/>
        <v>26500000</v>
      </c>
      <c r="R38" s="12" t="s">
        <v>1000</v>
      </c>
      <c r="S38" s="33" t="s">
        <v>1122</v>
      </c>
      <c r="T38" s="12" t="s">
        <v>141</v>
      </c>
      <c r="U38" s="16"/>
    </row>
    <row r="39" spans="2:21" ht="102">
      <c r="B39" s="15"/>
      <c r="C39" s="12" t="s">
        <v>975</v>
      </c>
      <c r="D39" s="12" t="s">
        <v>1032</v>
      </c>
      <c r="E39" s="12" t="s">
        <v>1035</v>
      </c>
      <c r="F39" s="32">
        <v>357</v>
      </c>
      <c r="G39" s="26" t="s">
        <v>1045</v>
      </c>
      <c r="H39" s="12" t="s">
        <v>1094</v>
      </c>
      <c r="I39" s="32">
        <v>51603093</v>
      </c>
      <c r="J39" s="12" t="s">
        <v>124</v>
      </c>
      <c r="K39" s="35">
        <v>45896</v>
      </c>
      <c r="L39" s="12">
        <v>4</v>
      </c>
      <c r="M39" s="12">
        <v>0</v>
      </c>
      <c r="N39" s="12">
        <f t="shared" si="0"/>
        <v>120</v>
      </c>
      <c r="O39" s="37">
        <v>21200000</v>
      </c>
      <c r="P39" s="37">
        <v>0</v>
      </c>
      <c r="Q39" s="37">
        <f t="shared" si="1"/>
        <v>21200000</v>
      </c>
      <c r="R39" s="12" t="s">
        <v>1000</v>
      </c>
      <c r="S39" s="33" t="s">
        <v>1126</v>
      </c>
      <c r="T39" s="12" t="s">
        <v>141</v>
      </c>
      <c r="U39" s="16"/>
    </row>
    <row r="40" spans="2:21" ht="102">
      <c r="B40" s="15"/>
      <c r="C40" s="12" t="s">
        <v>975</v>
      </c>
      <c r="D40" s="12" t="s">
        <v>1032</v>
      </c>
      <c r="E40" s="12" t="s">
        <v>1035</v>
      </c>
      <c r="F40" s="32">
        <v>359</v>
      </c>
      <c r="G40" s="26" t="s">
        <v>1066</v>
      </c>
      <c r="H40" s="12" t="s">
        <v>1095</v>
      </c>
      <c r="I40" s="32">
        <v>39621989</v>
      </c>
      <c r="J40" s="12" t="s">
        <v>124</v>
      </c>
      <c r="K40" s="35">
        <v>45896</v>
      </c>
      <c r="L40" s="12">
        <v>4</v>
      </c>
      <c r="M40" s="12">
        <v>15</v>
      </c>
      <c r="N40" s="12">
        <f t="shared" si="0"/>
        <v>135</v>
      </c>
      <c r="O40" s="37">
        <v>22131000</v>
      </c>
      <c r="P40" s="37">
        <v>0</v>
      </c>
      <c r="Q40" s="37">
        <f t="shared" si="1"/>
        <v>22131000</v>
      </c>
      <c r="R40" s="12" t="s">
        <v>1000</v>
      </c>
      <c r="S40" s="33" t="s">
        <v>1127</v>
      </c>
      <c r="T40" s="12" t="s">
        <v>141</v>
      </c>
      <c r="U40" s="16"/>
    </row>
    <row r="41" spans="2:21" ht="119">
      <c r="B41" s="15"/>
      <c r="C41" s="12" t="s">
        <v>975</v>
      </c>
      <c r="D41" s="12" t="s">
        <v>1032</v>
      </c>
      <c r="E41" s="12" t="s">
        <v>1035</v>
      </c>
      <c r="F41" s="32">
        <v>360</v>
      </c>
      <c r="G41" s="26" t="s">
        <v>633</v>
      </c>
      <c r="H41" s="12" t="s">
        <v>1096</v>
      </c>
      <c r="I41" s="32">
        <v>52378020</v>
      </c>
      <c r="J41" s="12" t="s">
        <v>124</v>
      </c>
      <c r="K41" s="35">
        <v>45896</v>
      </c>
      <c r="L41" s="12">
        <v>4</v>
      </c>
      <c r="M41" s="12">
        <v>15</v>
      </c>
      <c r="N41" s="12">
        <f t="shared" si="0"/>
        <v>135</v>
      </c>
      <c r="O41" s="37">
        <v>23850000</v>
      </c>
      <c r="P41" s="37">
        <v>0</v>
      </c>
      <c r="Q41" s="37">
        <f t="shared" si="1"/>
        <v>23850000</v>
      </c>
      <c r="R41" s="12" t="s">
        <v>1000</v>
      </c>
      <c r="S41" s="33" t="s">
        <v>1128</v>
      </c>
      <c r="T41" s="12" t="s">
        <v>141</v>
      </c>
      <c r="U41" s="16"/>
    </row>
    <row r="42" spans="2:21" ht="68">
      <c r="B42" s="15"/>
      <c r="C42" s="12" t="s">
        <v>975</v>
      </c>
      <c r="D42" s="12" t="s">
        <v>1032</v>
      </c>
      <c r="E42" s="12" t="s">
        <v>1033</v>
      </c>
      <c r="F42" s="32">
        <v>361</v>
      </c>
      <c r="G42" s="26" t="s">
        <v>839</v>
      </c>
      <c r="H42" s="12" t="s">
        <v>1097</v>
      </c>
      <c r="I42" s="32">
        <v>1024598697</v>
      </c>
      <c r="J42" s="12" t="s">
        <v>124</v>
      </c>
      <c r="K42" s="35">
        <v>45896</v>
      </c>
      <c r="L42" s="12">
        <v>4</v>
      </c>
      <c r="M42" s="12">
        <v>0</v>
      </c>
      <c r="N42" s="12">
        <f t="shared" si="0"/>
        <v>120</v>
      </c>
      <c r="O42" s="37">
        <v>11904000</v>
      </c>
      <c r="P42" s="37">
        <v>0</v>
      </c>
      <c r="Q42" s="37">
        <f t="shared" si="1"/>
        <v>11904000</v>
      </c>
      <c r="R42" s="12" t="s">
        <v>1000</v>
      </c>
      <c r="S42" s="33" t="s">
        <v>1129</v>
      </c>
      <c r="T42" s="12" t="s">
        <v>141</v>
      </c>
      <c r="U42" s="16"/>
    </row>
    <row r="43" spans="2:21" ht="102">
      <c r="B43" s="15"/>
      <c r="C43" s="12" t="s">
        <v>975</v>
      </c>
      <c r="D43" s="12" t="s">
        <v>1032</v>
      </c>
      <c r="E43" s="12" t="s">
        <v>1035</v>
      </c>
      <c r="F43" s="32">
        <v>362</v>
      </c>
      <c r="G43" s="26" t="s">
        <v>1067</v>
      </c>
      <c r="H43" s="12" t="s">
        <v>1098</v>
      </c>
      <c r="I43" s="32">
        <v>1061747977</v>
      </c>
      <c r="J43" s="12" t="s">
        <v>124</v>
      </c>
      <c r="K43" s="35">
        <v>45897</v>
      </c>
      <c r="L43" s="12">
        <v>4</v>
      </c>
      <c r="M43" s="12">
        <v>0</v>
      </c>
      <c r="N43" s="12">
        <f t="shared" si="0"/>
        <v>120</v>
      </c>
      <c r="O43" s="37">
        <v>19672000</v>
      </c>
      <c r="P43" s="37">
        <v>0</v>
      </c>
      <c r="Q43" s="37">
        <f t="shared" si="1"/>
        <v>19672000</v>
      </c>
      <c r="R43" s="12" t="s">
        <v>1000</v>
      </c>
      <c r="S43" s="33" t="s">
        <v>1130</v>
      </c>
      <c r="T43" s="12" t="s">
        <v>141</v>
      </c>
      <c r="U43" s="16"/>
    </row>
    <row r="44" spans="2:21" ht="17" thickBot="1">
      <c r="B44" s="20"/>
      <c r="C44" s="21"/>
      <c r="D44" s="22"/>
      <c r="E44" s="22"/>
      <c r="F44" s="22"/>
      <c r="G44" s="23"/>
      <c r="H44" s="22"/>
      <c r="I44" s="21"/>
      <c r="J44" s="21"/>
      <c r="K44" s="21"/>
      <c r="L44" s="21"/>
      <c r="M44" s="21"/>
      <c r="N44" s="21"/>
      <c r="O44" s="24"/>
      <c r="P44" s="24"/>
      <c r="Q44" s="24"/>
      <c r="R44" s="21"/>
      <c r="S44" s="22"/>
      <c r="T44" s="21"/>
      <c r="U44" s="25"/>
    </row>
  </sheetData>
  <mergeCells count="3">
    <mergeCell ref="C5:T5"/>
    <mergeCell ref="C6:T6"/>
    <mergeCell ref="C7:T7"/>
  </mergeCells>
  <hyperlinks>
    <hyperlink ref="D9" location="_ftn1" display="_ftn1" xr:uid="{9DE91AEA-4F49-FC45-8C13-CD9F34C2F44D}"/>
    <hyperlink ref="E9" location="_ftn2" display="_ftn2" xr:uid="{6751240E-AB58-5F40-8FF0-3D31EB2881C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F0B56-EE5A-1248-98BD-2767FC28C9FB}">
  <dimension ref="B3:U59"/>
  <sheetViews>
    <sheetView topLeftCell="G1" workbookViewId="0">
      <selection activeCell="J10" sqref="J10"/>
    </sheetView>
  </sheetViews>
  <sheetFormatPr baseColWidth="10" defaultRowHeight="16"/>
  <cols>
    <col min="1" max="1" width="10.83203125" style="2"/>
    <col min="2" max="2" width="4.5" style="2" customWidth="1"/>
    <col min="3" max="3" width="18.83203125" style="2" customWidth="1"/>
    <col min="4" max="4" width="25" style="1" customWidth="1"/>
    <col min="5" max="5" width="26.83203125" style="1" customWidth="1"/>
    <col min="6" max="6" width="18.5" style="1" customWidth="1"/>
    <col min="7" max="7" width="62.1640625" style="4" customWidth="1"/>
    <col min="8" max="8" width="21.6640625" style="1" customWidth="1"/>
    <col min="9" max="9" width="16.6640625" style="2" customWidth="1"/>
    <col min="10" max="10" width="31.6640625" style="2" customWidth="1"/>
    <col min="11" max="11" width="13.6640625" style="2" customWidth="1"/>
    <col min="12" max="13" width="17.83203125" style="2" customWidth="1"/>
    <col min="14" max="14" width="16.6640625" style="2" customWidth="1"/>
    <col min="15" max="15" width="16.5" style="3" customWidth="1"/>
    <col min="16" max="16" width="9.6640625" style="3" customWidth="1"/>
    <col min="17" max="17" width="17.5" style="3" customWidth="1"/>
    <col min="18" max="18" width="28.83203125" style="2" customWidth="1"/>
    <col min="19" max="19" width="52.83203125" style="1" customWidth="1"/>
    <col min="20" max="20" width="69.6640625" style="2" customWidth="1"/>
    <col min="21" max="21" width="4.6640625" style="2" customWidth="1"/>
    <col min="22" max="16384" width="10.83203125" style="2"/>
  </cols>
  <sheetData>
    <row r="3" spans="2:21" ht="17" thickBot="1"/>
    <row r="4" spans="2:21" ht="23">
      <c r="B4" s="13"/>
      <c r="C4" s="28"/>
      <c r="D4" s="29"/>
      <c r="E4" s="29"/>
      <c r="F4" s="29"/>
      <c r="G4" s="30"/>
      <c r="H4" s="29"/>
      <c r="I4" s="28"/>
      <c r="J4" s="28"/>
      <c r="K4" s="28"/>
      <c r="L4" s="28"/>
      <c r="M4" s="28"/>
      <c r="N4" s="28"/>
      <c r="O4" s="31"/>
      <c r="P4" s="31"/>
      <c r="Q4" s="31"/>
      <c r="R4" s="28"/>
      <c r="S4" s="29"/>
      <c r="T4" s="28"/>
      <c r="U4" s="14"/>
    </row>
    <row r="5" spans="2:21" ht="23">
      <c r="B5" s="15"/>
      <c r="C5" s="46" t="s">
        <v>241</v>
      </c>
      <c r="D5" s="46"/>
      <c r="E5" s="46"/>
      <c r="F5" s="46"/>
      <c r="G5" s="46"/>
      <c r="H5" s="46"/>
      <c r="I5" s="46"/>
      <c r="J5" s="46"/>
      <c r="K5" s="46"/>
      <c r="L5" s="46"/>
      <c r="M5" s="46"/>
      <c r="N5" s="46"/>
      <c r="O5" s="46"/>
      <c r="P5" s="46"/>
      <c r="Q5" s="46"/>
      <c r="R5" s="46"/>
      <c r="S5" s="46"/>
      <c r="T5" s="46"/>
      <c r="U5" s="16"/>
    </row>
    <row r="6" spans="2:21" ht="23">
      <c r="B6" s="15"/>
      <c r="C6" s="46" t="s">
        <v>1133</v>
      </c>
      <c r="D6" s="46"/>
      <c r="E6" s="46"/>
      <c r="F6" s="46"/>
      <c r="G6" s="46"/>
      <c r="H6" s="46"/>
      <c r="I6" s="46"/>
      <c r="J6" s="46"/>
      <c r="K6" s="46"/>
      <c r="L6" s="46"/>
      <c r="M6" s="46"/>
      <c r="N6" s="46"/>
      <c r="O6" s="46"/>
      <c r="P6" s="46"/>
      <c r="Q6" s="46"/>
      <c r="R6" s="46"/>
      <c r="S6" s="46"/>
      <c r="T6" s="46"/>
      <c r="U6" s="16"/>
    </row>
    <row r="7" spans="2:21" ht="23">
      <c r="B7" s="15"/>
      <c r="C7" s="46">
        <v>2025</v>
      </c>
      <c r="D7" s="46"/>
      <c r="E7" s="46"/>
      <c r="F7" s="46"/>
      <c r="G7" s="46"/>
      <c r="H7" s="46"/>
      <c r="I7" s="46"/>
      <c r="J7" s="46"/>
      <c r="K7" s="46"/>
      <c r="L7" s="46"/>
      <c r="M7" s="46"/>
      <c r="N7" s="46"/>
      <c r="O7" s="46"/>
      <c r="P7" s="46"/>
      <c r="Q7" s="46"/>
      <c r="R7" s="46"/>
      <c r="S7" s="46"/>
      <c r="T7" s="46"/>
      <c r="U7" s="16"/>
    </row>
    <row r="8" spans="2:21">
      <c r="B8" s="15"/>
      <c r="O8" s="17"/>
      <c r="P8" s="17"/>
      <c r="Q8" s="17"/>
      <c r="U8" s="16"/>
    </row>
    <row r="9" spans="2:21" s="1" customFormat="1" ht="68">
      <c r="B9" s="18"/>
      <c r="C9" s="5" t="s">
        <v>0</v>
      </c>
      <c r="D9" s="6" t="s">
        <v>2</v>
      </c>
      <c r="E9" s="6" t="s">
        <v>3</v>
      </c>
      <c r="F9" s="6" t="s">
        <v>4</v>
      </c>
      <c r="G9" s="6" t="s">
        <v>5</v>
      </c>
      <c r="H9" s="5" t="s">
        <v>6</v>
      </c>
      <c r="I9" s="5" t="s">
        <v>122</v>
      </c>
      <c r="J9" s="5" t="s">
        <v>7</v>
      </c>
      <c r="K9" s="7" t="s">
        <v>8</v>
      </c>
      <c r="L9" s="5" t="s">
        <v>137</v>
      </c>
      <c r="M9" s="5" t="s">
        <v>159</v>
      </c>
      <c r="N9" s="5" t="s">
        <v>138</v>
      </c>
      <c r="O9" s="8" t="s">
        <v>10</v>
      </c>
      <c r="P9" s="8" t="s">
        <v>11</v>
      </c>
      <c r="Q9" s="8" t="s">
        <v>12</v>
      </c>
      <c r="R9" s="5" t="s">
        <v>13</v>
      </c>
      <c r="S9" s="5" t="s">
        <v>1135</v>
      </c>
      <c r="T9" s="5" t="s">
        <v>1136</v>
      </c>
      <c r="U9" s="19"/>
    </row>
    <row r="10" spans="2:21" ht="68">
      <c r="B10" s="15"/>
      <c r="C10" s="12" t="s">
        <v>975</v>
      </c>
      <c r="D10" s="12" t="s">
        <v>17</v>
      </c>
      <c r="E10" s="12" t="s">
        <v>1035</v>
      </c>
      <c r="F10" s="32">
        <v>350</v>
      </c>
      <c r="G10" s="26" t="s">
        <v>1199</v>
      </c>
      <c r="H10" s="12" t="s">
        <v>1165</v>
      </c>
      <c r="I10" s="32">
        <v>51737799</v>
      </c>
      <c r="J10" s="12" t="s">
        <v>1134</v>
      </c>
      <c r="K10" s="35">
        <v>45902</v>
      </c>
      <c r="L10" s="12">
        <v>4</v>
      </c>
      <c r="M10" s="12">
        <v>15</v>
      </c>
      <c r="N10" s="12">
        <v>135</v>
      </c>
      <c r="O10" s="36">
        <v>13392000</v>
      </c>
      <c r="P10" s="37">
        <v>0</v>
      </c>
      <c r="Q10" s="37">
        <f>+O10+P10</f>
        <v>13392000</v>
      </c>
      <c r="R10" s="12" t="s">
        <v>1000</v>
      </c>
      <c r="S10" s="33" t="s">
        <v>1140</v>
      </c>
      <c r="T10" s="12" t="s">
        <v>141</v>
      </c>
      <c r="U10" s="16"/>
    </row>
    <row r="11" spans="2:21" ht="119">
      <c r="B11" s="15"/>
      <c r="C11" s="12" t="s">
        <v>975</v>
      </c>
      <c r="D11" s="12" t="s">
        <v>17</v>
      </c>
      <c r="E11" s="12" t="s">
        <v>1035</v>
      </c>
      <c r="F11" s="32">
        <v>338</v>
      </c>
      <c r="G11" s="26" t="s">
        <v>1200</v>
      </c>
      <c r="H11" s="12" t="s">
        <v>783</v>
      </c>
      <c r="I11" s="32">
        <v>80794005</v>
      </c>
      <c r="J11" s="12" t="s">
        <v>1134</v>
      </c>
      <c r="K11" s="35">
        <v>45912</v>
      </c>
      <c r="L11" s="12">
        <v>4</v>
      </c>
      <c r="M11" s="12">
        <v>0</v>
      </c>
      <c r="N11" s="12">
        <v>120</v>
      </c>
      <c r="O11" s="36">
        <v>25200000</v>
      </c>
      <c r="P11" s="37">
        <v>0</v>
      </c>
      <c r="Q11" s="37">
        <f t="shared" ref="Q11:Q58" si="0">+O11+P11</f>
        <v>25200000</v>
      </c>
      <c r="R11" s="12" t="s">
        <v>1000</v>
      </c>
      <c r="S11" s="33" t="s">
        <v>1141</v>
      </c>
      <c r="T11" s="12" t="s">
        <v>141</v>
      </c>
      <c r="U11" s="16"/>
    </row>
    <row r="12" spans="2:21" ht="68">
      <c r="B12" s="15"/>
      <c r="C12" s="12" t="s">
        <v>975</v>
      </c>
      <c r="D12" s="12" t="s">
        <v>17</v>
      </c>
      <c r="E12" s="12" t="s">
        <v>1138</v>
      </c>
      <c r="F12" s="32">
        <v>358</v>
      </c>
      <c r="G12" s="26" t="s">
        <v>1201</v>
      </c>
      <c r="H12" s="12" t="s">
        <v>1166</v>
      </c>
      <c r="I12" s="32">
        <v>1014252293</v>
      </c>
      <c r="J12" s="12" t="s">
        <v>1134</v>
      </c>
      <c r="K12" s="35">
        <v>45911</v>
      </c>
      <c r="L12" s="12">
        <v>4</v>
      </c>
      <c r="M12" s="12">
        <v>15</v>
      </c>
      <c r="N12" s="12">
        <v>135</v>
      </c>
      <c r="O12" s="36">
        <v>23850000</v>
      </c>
      <c r="P12" s="37">
        <v>0</v>
      </c>
      <c r="Q12" s="37">
        <f t="shared" si="0"/>
        <v>23850000</v>
      </c>
      <c r="R12" s="12" t="s">
        <v>1000</v>
      </c>
      <c r="S12" s="33" t="s">
        <v>1142</v>
      </c>
      <c r="T12" s="12" t="s">
        <v>141</v>
      </c>
      <c r="U12" s="16"/>
    </row>
    <row r="13" spans="2:21" ht="136">
      <c r="B13" s="15"/>
      <c r="C13" s="12" t="s">
        <v>975</v>
      </c>
      <c r="D13" s="12" t="s">
        <v>17</v>
      </c>
      <c r="E13" s="12" t="s">
        <v>1035</v>
      </c>
      <c r="F13" s="32">
        <v>363</v>
      </c>
      <c r="G13" s="26" t="s">
        <v>1053</v>
      </c>
      <c r="H13" s="12" t="s">
        <v>1167</v>
      </c>
      <c r="I13" s="32">
        <v>1033710901</v>
      </c>
      <c r="J13" s="12" t="s">
        <v>1134</v>
      </c>
      <c r="K13" s="35">
        <v>45909</v>
      </c>
      <c r="L13" s="12">
        <v>5</v>
      </c>
      <c r="M13" s="12">
        <v>0</v>
      </c>
      <c r="N13" s="12">
        <v>150</v>
      </c>
      <c r="O13" s="36">
        <v>26500000</v>
      </c>
      <c r="P13" s="37">
        <v>0</v>
      </c>
      <c r="Q13" s="37">
        <f t="shared" si="0"/>
        <v>26500000</v>
      </c>
      <c r="R13" s="12" t="s">
        <v>1000</v>
      </c>
      <c r="S13" s="33" t="s">
        <v>1130</v>
      </c>
      <c r="T13" s="12" t="s">
        <v>141</v>
      </c>
      <c r="U13" s="16"/>
    </row>
    <row r="14" spans="2:21" ht="102">
      <c r="B14" s="15"/>
      <c r="C14" s="12" t="s">
        <v>975</v>
      </c>
      <c r="D14" s="12" t="s">
        <v>1137</v>
      </c>
      <c r="E14" s="12" t="s">
        <v>1217</v>
      </c>
      <c r="F14" s="32">
        <v>365</v>
      </c>
      <c r="G14" s="26" t="s">
        <v>1202</v>
      </c>
      <c r="H14" s="12" t="s">
        <v>1168</v>
      </c>
      <c r="I14" s="32">
        <v>901376413</v>
      </c>
      <c r="J14" s="12" t="s">
        <v>1134</v>
      </c>
      <c r="K14" s="35">
        <v>45915</v>
      </c>
      <c r="L14" s="12">
        <v>3</v>
      </c>
      <c r="M14" s="12">
        <v>6</v>
      </c>
      <c r="N14" s="12">
        <v>96</v>
      </c>
      <c r="O14" s="36">
        <v>39858000</v>
      </c>
      <c r="P14" s="37">
        <v>0</v>
      </c>
      <c r="Q14" s="37">
        <f t="shared" si="0"/>
        <v>39858000</v>
      </c>
      <c r="R14" s="12" t="s">
        <v>1000</v>
      </c>
      <c r="S14" s="33" t="s">
        <v>1143</v>
      </c>
      <c r="T14" s="12" t="s">
        <v>141</v>
      </c>
      <c r="U14" s="16"/>
    </row>
    <row r="15" spans="2:21" ht="85">
      <c r="B15" s="15"/>
      <c r="C15" s="12" t="s">
        <v>975</v>
      </c>
      <c r="D15" s="12" t="s">
        <v>17</v>
      </c>
      <c r="E15" s="12" t="s">
        <v>1035</v>
      </c>
      <c r="F15" s="32">
        <v>368</v>
      </c>
      <c r="G15" s="26" t="s">
        <v>1203</v>
      </c>
      <c r="H15" s="12" t="s">
        <v>931</v>
      </c>
      <c r="I15" s="32">
        <v>13616056</v>
      </c>
      <c r="J15" s="12" t="s">
        <v>1134</v>
      </c>
      <c r="K15" s="35">
        <v>45919</v>
      </c>
      <c r="L15" s="12">
        <v>4</v>
      </c>
      <c r="M15" s="12">
        <v>0</v>
      </c>
      <c r="N15" s="12">
        <v>120</v>
      </c>
      <c r="O15" s="36">
        <v>22544000</v>
      </c>
      <c r="P15" s="37">
        <v>0</v>
      </c>
      <c r="Q15" s="37">
        <f t="shared" si="0"/>
        <v>22544000</v>
      </c>
      <c r="R15" s="12" t="s">
        <v>1000</v>
      </c>
      <c r="S15" s="33" t="s">
        <v>1144</v>
      </c>
      <c r="T15" s="12" t="s">
        <v>141</v>
      </c>
      <c r="U15" s="16"/>
    </row>
    <row r="16" spans="2:21" ht="102">
      <c r="B16" s="15"/>
      <c r="C16" s="12" t="s">
        <v>975</v>
      </c>
      <c r="D16" s="12" t="s">
        <v>17</v>
      </c>
      <c r="E16" s="12" t="s">
        <v>1035</v>
      </c>
      <c r="F16" s="32">
        <v>369</v>
      </c>
      <c r="G16" s="26" t="s">
        <v>1204</v>
      </c>
      <c r="H16" s="12" t="s">
        <v>1169</v>
      </c>
      <c r="I16" s="32">
        <v>1007292666</v>
      </c>
      <c r="J16" s="12" t="s">
        <v>1134</v>
      </c>
      <c r="K16" s="35">
        <v>45916</v>
      </c>
      <c r="L16" s="12">
        <v>3</v>
      </c>
      <c r="M16" s="12">
        <v>15</v>
      </c>
      <c r="N16" s="12">
        <v>105</v>
      </c>
      <c r="O16" s="36">
        <v>17213000</v>
      </c>
      <c r="P16" s="37">
        <v>0</v>
      </c>
      <c r="Q16" s="37">
        <f t="shared" si="0"/>
        <v>17213000</v>
      </c>
      <c r="R16" s="12" t="s">
        <v>1000</v>
      </c>
      <c r="S16" s="33" t="s">
        <v>1145</v>
      </c>
      <c r="T16" s="12" t="s">
        <v>141</v>
      </c>
      <c r="U16" s="16"/>
    </row>
    <row r="17" spans="2:21" ht="85">
      <c r="B17" s="15"/>
      <c r="C17" s="12" t="s">
        <v>975</v>
      </c>
      <c r="D17" s="12" t="s">
        <v>17</v>
      </c>
      <c r="E17" s="12" t="s">
        <v>1035</v>
      </c>
      <c r="F17" s="32">
        <v>370</v>
      </c>
      <c r="G17" s="26" t="s">
        <v>1205</v>
      </c>
      <c r="H17" s="12" t="s">
        <v>1170</v>
      </c>
      <c r="I17" s="32">
        <v>30278454</v>
      </c>
      <c r="J17" s="12" t="s">
        <v>1134</v>
      </c>
      <c r="K17" s="35">
        <v>45915</v>
      </c>
      <c r="L17" s="12">
        <v>4</v>
      </c>
      <c r="M17" s="12">
        <v>0</v>
      </c>
      <c r="N17" s="12">
        <v>120</v>
      </c>
      <c r="O17" s="36">
        <v>11904000</v>
      </c>
      <c r="P17" s="37">
        <v>0</v>
      </c>
      <c r="Q17" s="37">
        <f t="shared" si="0"/>
        <v>11904000</v>
      </c>
      <c r="R17" s="12" t="s">
        <v>1000</v>
      </c>
      <c r="S17" s="33" t="s">
        <v>1146</v>
      </c>
      <c r="T17" s="12" t="s">
        <v>141</v>
      </c>
      <c r="U17" s="16"/>
    </row>
    <row r="18" spans="2:21" ht="102">
      <c r="B18" s="15"/>
      <c r="C18" s="12" t="s">
        <v>975</v>
      </c>
      <c r="D18" s="12" t="s">
        <v>17</v>
      </c>
      <c r="E18" s="12" t="s">
        <v>1035</v>
      </c>
      <c r="F18" s="32">
        <v>371</v>
      </c>
      <c r="G18" s="26" t="s">
        <v>1206</v>
      </c>
      <c r="H18" s="12" t="s">
        <v>1171</v>
      </c>
      <c r="I18" s="32">
        <v>38362336</v>
      </c>
      <c r="J18" s="12" t="s">
        <v>1134</v>
      </c>
      <c r="K18" s="35">
        <v>45918</v>
      </c>
      <c r="L18" s="12">
        <v>5</v>
      </c>
      <c r="M18" s="12">
        <v>0</v>
      </c>
      <c r="N18" s="12">
        <v>150</v>
      </c>
      <c r="O18" s="36">
        <v>28180000</v>
      </c>
      <c r="P18" s="37">
        <v>0</v>
      </c>
      <c r="Q18" s="37">
        <f t="shared" si="0"/>
        <v>28180000</v>
      </c>
      <c r="R18" s="12" t="s">
        <v>1000</v>
      </c>
      <c r="S18" s="33" t="s">
        <v>1147</v>
      </c>
      <c r="T18" s="12" t="s">
        <v>141</v>
      </c>
      <c r="U18" s="16"/>
    </row>
    <row r="19" spans="2:21" ht="68">
      <c r="B19" s="15"/>
      <c r="C19" s="12" t="s">
        <v>975</v>
      </c>
      <c r="D19" s="12" t="s">
        <v>17</v>
      </c>
      <c r="E19" s="12" t="s">
        <v>1033</v>
      </c>
      <c r="F19" s="32">
        <v>372</v>
      </c>
      <c r="G19" s="26" t="s">
        <v>570</v>
      </c>
      <c r="H19" s="12" t="s">
        <v>766</v>
      </c>
      <c r="I19" s="32">
        <v>1018451254</v>
      </c>
      <c r="J19" s="12" t="s">
        <v>1134</v>
      </c>
      <c r="K19" s="35">
        <v>45916</v>
      </c>
      <c r="L19" s="12">
        <v>3</v>
      </c>
      <c r="M19" s="12">
        <v>0</v>
      </c>
      <c r="N19" s="12">
        <v>90</v>
      </c>
      <c r="O19" s="36">
        <v>16908000</v>
      </c>
      <c r="P19" s="37">
        <v>0</v>
      </c>
      <c r="Q19" s="37">
        <f>+O19+P19</f>
        <v>16908000</v>
      </c>
      <c r="R19" s="12" t="s">
        <v>1000</v>
      </c>
      <c r="S19" s="33" t="s">
        <v>1148</v>
      </c>
      <c r="T19" s="12" t="s">
        <v>141</v>
      </c>
      <c r="U19" s="16"/>
    </row>
    <row r="20" spans="2:21" ht="51">
      <c r="B20" s="15"/>
      <c r="C20" s="12" t="s">
        <v>975</v>
      </c>
      <c r="D20" s="12" t="s">
        <v>17</v>
      </c>
      <c r="E20" s="12" t="s">
        <v>1033</v>
      </c>
      <c r="F20" s="32">
        <v>373</v>
      </c>
      <c r="G20" s="26" t="s">
        <v>1207</v>
      </c>
      <c r="H20" s="12" t="s">
        <v>1172</v>
      </c>
      <c r="I20" s="32">
        <v>79599863</v>
      </c>
      <c r="J20" s="12" t="s">
        <v>1134</v>
      </c>
      <c r="K20" s="35">
        <v>45916</v>
      </c>
      <c r="L20" s="12">
        <v>4</v>
      </c>
      <c r="M20" s="12">
        <v>0</v>
      </c>
      <c r="N20" s="12">
        <v>120</v>
      </c>
      <c r="O20" s="36">
        <v>24000000</v>
      </c>
      <c r="P20" s="37">
        <v>1</v>
      </c>
      <c r="Q20" s="37">
        <f t="shared" ref="Q20:Q43" si="1">+O20+P20</f>
        <v>24000001</v>
      </c>
      <c r="R20" s="12" t="s">
        <v>1000</v>
      </c>
      <c r="S20" s="33" t="s">
        <v>1149</v>
      </c>
      <c r="T20" s="12" t="s">
        <v>141</v>
      </c>
      <c r="U20" s="16"/>
    </row>
    <row r="21" spans="2:21" ht="102">
      <c r="B21" s="15"/>
      <c r="C21" s="12" t="s">
        <v>975</v>
      </c>
      <c r="D21" s="12" t="s">
        <v>17</v>
      </c>
      <c r="E21" s="12" t="s">
        <v>1035</v>
      </c>
      <c r="F21" s="32">
        <v>375</v>
      </c>
      <c r="G21" s="26" t="s">
        <v>1208</v>
      </c>
      <c r="H21" s="12" t="s">
        <v>802</v>
      </c>
      <c r="I21" s="32">
        <v>1001188488</v>
      </c>
      <c r="J21" s="12" t="s">
        <v>1134</v>
      </c>
      <c r="K21" s="35">
        <v>45917</v>
      </c>
      <c r="L21" s="12">
        <v>4</v>
      </c>
      <c r="M21" s="12">
        <v>0</v>
      </c>
      <c r="N21" s="12">
        <v>120</v>
      </c>
      <c r="O21" s="36">
        <v>18000000</v>
      </c>
      <c r="P21" s="37">
        <v>2</v>
      </c>
      <c r="Q21" s="37">
        <f t="shared" si="1"/>
        <v>18000002</v>
      </c>
      <c r="R21" s="12" t="s">
        <v>1000</v>
      </c>
      <c r="S21" s="33" t="s">
        <v>1150</v>
      </c>
      <c r="T21" s="12" t="s">
        <v>141</v>
      </c>
      <c r="U21" s="16"/>
    </row>
    <row r="22" spans="2:21" ht="102">
      <c r="B22" s="15"/>
      <c r="C22" s="12" t="s">
        <v>975</v>
      </c>
      <c r="D22" s="12" t="s">
        <v>17</v>
      </c>
      <c r="E22" s="12" t="s">
        <v>1035</v>
      </c>
      <c r="F22" s="32">
        <v>376</v>
      </c>
      <c r="G22" s="26" t="s">
        <v>1209</v>
      </c>
      <c r="H22" s="12" t="s">
        <v>1173</v>
      </c>
      <c r="I22" s="32">
        <v>1007664572</v>
      </c>
      <c r="J22" s="12" t="s">
        <v>1134</v>
      </c>
      <c r="K22" s="35">
        <v>45917</v>
      </c>
      <c r="L22" s="12">
        <v>3</v>
      </c>
      <c r="M22" s="12">
        <v>15</v>
      </c>
      <c r="N22" s="12">
        <v>105</v>
      </c>
      <c r="O22" s="36">
        <v>19722500</v>
      </c>
      <c r="P22" s="37">
        <v>3</v>
      </c>
      <c r="Q22" s="37">
        <f t="shared" si="1"/>
        <v>19722503</v>
      </c>
      <c r="R22" s="12" t="s">
        <v>1000</v>
      </c>
      <c r="S22" s="33" t="s">
        <v>1151</v>
      </c>
      <c r="T22" s="12" t="s">
        <v>141</v>
      </c>
      <c r="U22" s="16"/>
    </row>
    <row r="23" spans="2:21" ht="68">
      <c r="B23" s="15"/>
      <c r="C23" s="12" t="s">
        <v>975</v>
      </c>
      <c r="D23" s="12" t="s">
        <v>17</v>
      </c>
      <c r="E23" s="12" t="s">
        <v>1035</v>
      </c>
      <c r="F23" s="32">
        <v>377</v>
      </c>
      <c r="G23" s="26" t="s">
        <v>1210</v>
      </c>
      <c r="H23" s="12" t="s">
        <v>1174</v>
      </c>
      <c r="I23" s="32">
        <v>1032479457</v>
      </c>
      <c r="J23" s="12" t="s">
        <v>1134</v>
      </c>
      <c r="K23" s="35">
        <v>45924</v>
      </c>
      <c r="L23" s="12">
        <v>3</v>
      </c>
      <c r="M23" s="12">
        <v>15</v>
      </c>
      <c r="N23" s="12">
        <v>105</v>
      </c>
      <c r="O23" s="36">
        <v>19726000</v>
      </c>
      <c r="P23" s="37">
        <v>4</v>
      </c>
      <c r="Q23" s="37">
        <f t="shared" si="1"/>
        <v>19726004</v>
      </c>
      <c r="R23" s="12" t="s">
        <v>1000</v>
      </c>
      <c r="S23" s="33" t="s">
        <v>1152</v>
      </c>
      <c r="T23" s="12" t="s">
        <v>141</v>
      </c>
      <c r="U23" s="16"/>
    </row>
    <row r="24" spans="2:21" ht="119">
      <c r="B24" s="15"/>
      <c r="C24" s="12" t="s">
        <v>975</v>
      </c>
      <c r="D24" s="12" t="s">
        <v>17</v>
      </c>
      <c r="E24" s="12" t="s">
        <v>1035</v>
      </c>
      <c r="F24" s="32">
        <v>378</v>
      </c>
      <c r="G24" s="26" t="s">
        <v>1211</v>
      </c>
      <c r="H24" s="12" t="s">
        <v>1175</v>
      </c>
      <c r="I24" s="32">
        <v>1048210068</v>
      </c>
      <c r="J24" s="12" t="s">
        <v>1134</v>
      </c>
      <c r="K24" s="35">
        <v>45919</v>
      </c>
      <c r="L24" s="12">
        <v>4</v>
      </c>
      <c r="M24" s="12">
        <v>0</v>
      </c>
      <c r="N24" s="12">
        <v>120</v>
      </c>
      <c r="O24" s="36">
        <v>14000000</v>
      </c>
      <c r="P24" s="37">
        <v>5</v>
      </c>
      <c r="Q24" s="37">
        <f t="shared" si="1"/>
        <v>14000005</v>
      </c>
      <c r="R24" s="12" t="s">
        <v>1000</v>
      </c>
      <c r="S24" s="33" t="s">
        <v>1153</v>
      </c>
      <c r="T24" s="12" t="s">
        <v>141</v>
      </c>
      <c r="U24" s="16"/>
    </row>
    <row r="25" spans="2:21" ht="68">
      <c r="B25" s="15"/>
      <c r="C25" s="12" t="s">
        <v>975</v>
      </c>
      <c r="D25" s="12" t="s">
        <v>17</v>
      </c>
      <c r="E25" s="12" t="s">
        <v>1035</v>
      </c>
      <c r="F25" s="32">
        <v>379</v>
      </c>
      <c r="G25" s="26" t="s">
        <v>984</v>
      </c>
      <c r="H25" s="12" t="s">
        <v>683</v>
      </c>
      <c r="I25" s="32">
        <v>80933294</v>
      </c>
      <c r="J25" s="12" t="s">
        <v>1134</v>
      </c>
      <c r="K25" s="35">
        <v>45919</v>
      </c>
      <c r="L25" s="12">
        <v>3</v>
      </c>
      <c r="M25" s="12">
        <v>15</v>
      </c>
      <c r="N25" s="12">
        <v>105</v>
      </c>
      <c r="O25" s="36">
        <v>21000000</v>
      </c>
      <c r="P25" s="37">
        <v>6</v>
      </c>
      <c r="Q25" s="37">
        <f t="shared" si="1"/>
        <v>21000006</v>
      </c>
      <c r="R25" s="12" t="s">
        <v>1000</v>
      </c>
      <c r="S25" s="33" t="s">
        <v>1154</v>
      </c>
      <c r="T25" s="12" t="s">
        <v>141</v>
      </c>
      <c r="U25" s="16"/>
    </row>
    <row r="26" spans="2:21" ht="102">
      <c r="B26" s="15"/>
      <c r="C26" s="12" t="s">
        <v>975</v>
      </c>
      <c r="D26" s="12" t="s">
        <v>17</v>
      </c>
      <c r="E26" s="12" t="s">
        <v>1035</v>
      </c>
      <c r="F26" s="32">
        <v>383</v>
      </c>
      <c r="G26" s="26" t="s">
        <v>1212</v>
      </c>
      <c r="H26" s="12" t="s">
        <v>1176</v>
      </c>
      <c r="I26" s="32">
        <v>93411286</v>
      </c>
      <c r="J26" s="12" t="s">
        <v>1134</v>
      </c>
      <c r="K26" s="35">
        <v>45922</v>
      </c>
      <c r="L26" s="12">
        <v>3</v>
      </c>
      <c r="M26" s="12">
        <v>15</v>
      </c>
      <c r="N26" s="12">
        <v>105</v>
      </c>
      <c r="O26" s="36">
        <v>24500000</v>
      </c>
      <c r="P26" s="37">
        <v>7</v>
      </c>
      <c r="Q26" s="37">
        <f t="shared" si="1"/>
        <v>24500007</v>
      </c>
      <c r="R26" s="12" t="s">
        <v>1000</v>
      </c>
      <c r="S26" s="33" t="s">
        <v>1155</v>
      </c>
      <c r="T26" s="12" t="s">
        <v>141</v>
      </c>
      <c r="U26" s="16"/>
    </row>
    <row r="27" spans="2:21" ht="187">
      <c r="B27" s="15"/>
      <c r="C27" s="12" t="s">
        <v>975</v>
      </c>
      <c r="D27" s="12" t="s">
        <v>19</v>
      </c>
      <c r="E27" s="12" t="s">
        <v>1035</v>
      </c>
      <c r="F27" s="32">
        <v>384</v>
      </c>
      <c r="G27" s="26" t="s">
        <v>1213</v>
      </c>
      <c r="H27" s="12" t="s">
        <v>1177</v>
      </c>
      <c r="I27" s="32">
        <v>83012828</v>
      </c>
      <c r="J27" s="12" t="s">
        <v>1134</v>
      </c>
      <c r="K27" s="35">
        <v>45929</v>
      </c>
      <c r="L27" s="12">
        <v>6</v>
      </c>
      <c r="M27" s="12">
        <v>0</v>
      </c>
      <c r="N27" s="12">
        <v>180</v>
      </c>
      <c r="O27" s="36">
        <v>677000000</v>
      </c>
      <c r="P27" s="37">
        <v>8</v>
      </c>
      <c r="Q27" s="37">
        <f t="shared" si="1"/>
        <v>677000008</v>
      </c>
      <c r="R27" s="12" t="s">
        <v>1000</v>
      </c>
      <c r="S27" s="33" t="s">
        <v>1156</v>
      </c>
      <c r="T27" s="12" t="s">
        <v>141</v>
      </c>
      <c r="U27" s="16"/>
    </row>
    <row r="28" spans="2:21" ht="68">
      <c r="B28" s="15"/>
      <c r="C28" s="12" t="s">
        <v>975</v>
      </c>
      <c r="D28" s="12" t="s">
        <v>17</v>
      </c>
      <c r="E28" s="12" t="s">
        <v>1035</v>
      </c>
      <c r="F28" s="32">
        <v>385</v>
      </c>
      <c r="G28" s="26" t="s">
        <v>984</v>
      </c>
      <c r="H28" s="12" t="s">
        <v>1178</v>
      </c>
      <c r="I28" s="32">
        <v>1030569288</v>
      </c>
      <c r="J28" s="12" t="s">
        <v>1134</v>
      </c>
      <c r="K28" s="35">
        <v>45919</v>
      </c>
      <c r="L28" s="12">
        <v>3</v>
      </c>
      <c r="M28" s="12">
        <v>15</v>
      </c>
      <c r="N28" s="12">
        <v>105</v>
      </c>
      <c r="O28" s="36">
        <v>21000000</v>
      </c>
      <c r="P28" s="37">
        <v>9</v>
      </c>
      <c r="Q28" s="37">
        <f t="shared" si="1"/>
        <v>21000009</v>
      </c>
      <c r="R28" s="12" t="s">
        <v>1000</v>
      </c>
      <c r="S28" s="33" t="s">
        <v>1154</v>
      </c>
      <c r="T28" s="12" t="s">
        <v>141</v>
      </c>
      <c r="U28" s="16"/>
    </row>
    <row r="29" spans="2:21" ht="68">
      <c r="B29" s="15"/>
      <c r="C29" s="12" t="s">
        <v>975</v>
      </c>
      <c r="D29" s="12" t="s">
        <v>17</v>
      </c>
      <c r="E29" s="12" t="s">
        <v>1033</v>
      </c>
      <c r="F29" s="32">
        <v>386</v>
      </c>
      <c r="G29" s="26" t="s">
        <v>984</v>
      </c>
      <c r="H29" s="12" t="s">
        <v>697</v>
      </c>
      <c r="I29" s="32">
        <v>1022387858</v>
      </c>
      <c r="J29" s="12" t="s">
        <v>1134</v>
      </c>
      <c r="K29" s="35">
        <v>45922</v>
      </c>
      <c r="L29" s="12">
        <v>3</v>
      </c>
      <c r="M29" s="12">
        <v>15</v>
      </c>
      <c r="N29" s="12">
        <v>105</v>
      </c>
      <c r="O29" s="36">
        <v>21000000</v>
      </c>
      <c r="P29" s="37">
        <v>10</v>
      </c>
      <c r="Q29" s="37">
        <f t="shared" si="1"/>
        <v>21000010</v>
      </c>
      <c r="R29" s="12" t="s">
        <v>1000</v>
      </c>
      <c r="S29" s="33" t="s">
        <v>1154</v>
      </c>
      <c r="T29" s="12" t="s">
        <v>141</v>
      </c>
      <c r="U29" s="16"/>
    </row>
    <row r="30" spans="2:21" ht="136">
      <c r="B30" s="15"/>
      <c r="C30" s="12" t="s">
        <v>975</v>
      </c>
      <c r="D30" s="12" t="s">
        <v>17</v>
      </c>
      <c r="E30" s="12" t="s">
        <v>1033</v>
      </c>
      <c r="F30" s="32">
        <v>393</v>
      </c>
      <c r="G30" s="26" t="s">
        <v>868</v>
      </c>
      <c r="H30" s="12" t="s">
        <v>1179</v>
      </c>
      <c r="I30" s="32">
        <v>79205202</v>
      </c>
      <c r="J30" s="12" t="s">
        <v>1134</v>
      </c>
      <c r="K30" s="35">
        <v>45923</v>
      </c>
      <c r="L30" s="12">
        <v>3</v>
      </c>
      <c r="M30" s="12">
        <v>15</v>
      </c>
      <c r="N30" s="12">
        <v>105</v>
      </c>
      <c r="O30" s="36">
        <v>10416000</v>
      </c>
      <c r="P30" s="37">
        <v>11</v>
      </c>
      <c r="Q30" s="37">
        <f t="shared" si="1"/>
        <v>10416011</v>
      </c>
      <c r="R30" s="12" t="s">
        <v>1000</v>
      </c>
      <c r="S30" s="33" t="s">
        <v>1157</v>
      </c>
      <c r="T30" s="12" t="s">
        <v>141</v>
      </c>
      <c r="U30" s="16"/>
    </row>
    <row r="31" spans="2:21" ht="136">
      <c r="B31" s="15"/>
      <c r="C31" s="12" t="s">
        <v>975</v>
      </c>
      <c r="D31" s="12" t="s">
        <v>17</v>
      </c>
      <c r="E31" s="12" t="s">
        <v>1033</v>
      </c>
      <c r="F31" s="32">
        <v>394</v>
      </c>
      <c r="G31" s="26" t="s">
        <v>868</v>
      </c>
      <c r="H31" s="12" t="s">
        <v>1180</v>
      </c>
      <c r="I31" s="32">
        <v>80071894</v>
      </c>
      <c r="J31" s="12" t="s">
        <v>1134</v>
      </c>
      <c r="K31" s="35">
        <v>45924</v>
      </c>
      <c r="L31" s="12">
        <v>3</v>
      </c>
      <c r="M31" s="12">
        <v>15</v>
      </c>
      <c r="N31" s="12">
        <v>105</v>
      </c>
      <c r="O31" s="36">
        <v>10416000</v>
      </c>
      <c r="P31" s="37">
        <v>12</v>
      </c>
      <c r="Q31" s="37">
        <f t="shared" si="1"/>
        <v>10416012</v>
      </c>
      <c r="R31" s="12" t="s">
        <v>1000</v>
      </c>
      <c r="S31" s="33" t="s">
        <v>1157</v>
      </c>
      <c r="T31" s="12" t="s">
        <v>141</v>
      </c>
      <c r="U31" s="16"/>
    </row>
    <row r="32" spans="2:21" ht="136">
      <c r="B32" s="15"/>
      <c r="C32" s="12" t="s">
        <v>975</v>
      </c>
      <c r="D32" s="12" t="s">
        <v>17</v>
      </c>
      <c r="E32" s="12" t="s">
        <v>1033</v>
      </c>
      <c r="F32" s="32">
        <v>395</v>
      </c>
      <c r="G32" s="26" t="s">
        <v>868</v>
      </c>
      <c r="H32" s="12" t="s">
        <v>1181</v>
      </c>
      <c r="I32" s="32">
        <v>52799008</v>
      </c>
      <c r="J32" s="12" t="s">
        <v>1134</v>
      </c>
      <c r="K32" s="35">
        <v>45923</v>
      </c>
      <c r="L32" s="12">
        <v>3</v>
      </c>
      <c r="M32" s="12">
        <v>15</v>
      </c>
      <c r="N32" s="12">
        <v>105</v>
      </c>
      <c r="O32" s="36">
        <v>10416000</v>
      </c>
      <c r="P32" s="37">
        <v>13</v>
      </c>
      <c r="Q32" s="37">
        <f t="shared" si="1"/>
        <v>10416013</v>
      </c>
      <c r="R32" s="12" t="s">
        <v>1000</v>
      </c>
      <c r="S32" s="33" t="s">
        <v>1157</v>
      </c>
      <c r="T32" s="12" t="s">
        <v>141</v>
      </c>
      <c r="U32" s="16"/>
    </row>
    <row r="33" spans="2:21" ht="136">
      <c r="B33" s="15"/>
      <c r="C33" s="12" t="s">
        <v>975</v>
      </c>
      <c r="D33" s="12" t="s">
        <v>17</v>
      </c>
      <c r="E33" s="12" t="s">
        <v>1035</v>
      </c>
      <c r="F33" s="32">
        <v>399</v>
      </c>
      <c r="G33" s="26" t="s">
        <v>868</v>
      </c>
      <c r="H33" s="12" t="s">
        <v>663</v>
      </c>
      <c r="I33" s="32">
        <v>52132746</v>
      </c>
      <c r="J33" s="12" t="s">
        <v>1134</v>
      </c>
      <c r="K33" s="35">
        <v>45924</v>
      </c>
      <c r="L33" s="12">
        <v>3</v>
      </c>
      <c r="M33" s="12">
        <v>15</v>
      </c>
      <c r="N33" s="12">
        <v>105</v>
      </c>
      <c r="O33" s="36">
        <v>10416000</v>
      </c>
      <c r="P33" s="37">
        <v>14</v>
      </c>
      <c r="Q33" s="37">
        <f t="shared" si="1"/>
        <v>10416014</v>
      </c>
      <c r="R33" s="12" t="s">
        <v>1000</v>
      </c>
      <c r="S33" s="33" t="s">
        <v>1157</v>
      </c>
      <c r="T33" s="12" t="s">
        <v>141</v>
      </c>
      <c r="U33" s="16"/>
    </row>
    <row r="34" spans="2:21" ht="136">
      <c r="B34" s="15"/>
      <c r="C34" s="12" t="s">
        <v>975</v>
      </c>
      <c r="D34" s="12" t="s">
        <v>17</v>
      </c>
      <c r="E34" s="12" t="s">
        <v>1139</v>
      </c>
      <c r="F34" s="32">
        <v>400</v>
      </c>
      <c r="G34" s="26" t="s">
        <v>868</v>
      </c>
      <c r="H34" s="12" t="s">
        <v>65</v>
      </c>
      <c r="I34" s="32">
        <v>52036587</v>
      </c>
      <c r="J34" s="12" t="s">
        <v>1134</v>
      </c>
      <c r="K34" s="35">
        <v>45926</v>
      </c>
      <c r="L34" s="12">
        <v>3</v>
      </c>
      <c r="M34" s="12">
        <v>15</v>
      </c>
      <c r="N34" s="12">
        <v>105</v>
      </c>
      <c r="O34" s="36">
        <v>10416000</v>
      </c>
      <c r="P34" s="37">
        <v>15</v>
      </c>
      <c r="Q34" s="37">
        <f t="shared" si="1"/>
        <v>10416015</v>
      </c>
      <c r="R34" s="12" t="s">
        <v>1000</v>
      </c>
      <c r="S34" s="33" t="s">
        <v>1157</v>
      </c>
      <c r="T34" s="12" t="s">
        <v>141</v>
      </c>
      <c r="U34" s="16"/>
    </row>
    <row r="35" spans="2:21" ht="136">
      <c r="B35" s="15"/>
      <c r="C35" s="12" t="s">
        <v>975</v>
      </c>
      <c r="D35" s="12" t="s">
        <v>17</v>
      </c>
      <c r="E35" s="12" t="s">
        <v>1139</v>
      </c>
      <c r="F35" s="32">
        <v>401</v>
      </c>
      <c r="G35" s="26" t="s">
        <v>868</v>
      </c>
      <c r="H35" s="12" t="s">
        <v>1182</v>
      </c>
      <c r="I35" s="32">
        <v>52103289</v>
      </c>
      <c r="J35" s="12" t="s">
        <v>1134</v>
      </c>
      <c r="K35" s="35">
        <v>45926</v>
      </c>
      <c r="L35" s="12">
        <v>3</v>
      </c>
      <c r="M35" s="12">
        <v>15</v>
      </c>
      <c r="N35" s="12">
        <v>105</v>
      </c>
      <c r="O35" s="36">
        <v>10416000</v>
      </c>
      <c r="P35" s="37">
        <v>16</v>
      </c>
      <c r="Q35" s="37">
        <f t="shared" si="1"/>
        <v>10416016</v>
      </c>
      <c r="R35" s="12" t="s">
        <v>1000</v>
      </c>
      <c r="S35" s="33" t="s">
        <v>1157</v>
      </c>
      <c r="T35" s="12" t="s">
        <v>141</v>
      </c>
      <c r="U35" s="16"/>
    </row>
    <row r="36" spans="2:21" ht="136">
      <c r="B36" s="15"/>
      <c r="C36" s="12" t="s">
        <v>975</v>
      </c>
      <c r="D36" s="12" t="s">
        <v>17</v>
      </c>
      <c r="E36" s="12" t="s">
        <v>1033</v>
      </c>
      <c r="F36" s="32">
        <v>402</v>
      </c>
      <c r="G36" s="26" t="s">
        <v>868</v>
      </c>
      <c r="H36" s="12" t="s">
        <v>879</v>
      </c>
      <c r="I36" s="32">
        <v>1024479953</v>
      </c>
      <c r="J36" s="12" t="s">
        <v>1134</v>
      </c>
      <c r="K36" s="35">
        <v>45925</v>
      </c>
      <c r="L36" s="12">
        <v>3</v>
      </c>
      <c r="M36" s="12">
        <v>15</v>
      </c>
      <c r="N36" s="12">
        <v>105</v>
      </c>
      <c r="O36" s="36">
        <v>10416000</v>
      </c>
      <c r="P36" s="37">
        <v>17</v>
      </c>
      <c r="Q36" s="37">
        <f t="shared" si="1"/>
        <v>10416017</v>
      </c>
      <c r="R36" s="12" t="s">
        <v>1000</v>
      </c>
      <c r="S36" s="33" t="s">
        <v>1157</v>
      </c>
      <c r="T36" s="12" t="s">
        <v>141</v>
      </c>
      <c r="U36" s="16"/>
    </row>
    <row r="37" spans="2:21" ht="136">
      <c r="B37" s="15"/>
      <c r="C37" s="12" t="s">
        <v>975</v>
      </c>
      <c r="D37" s="12" t="s">
        <v>17</v>
      </c>
      <c r="E37" s="12" t="s">
        <v>1035</v>
      </c>
      <c r="F37" s="32">
        <v>403</v>
      </c>
      <c r="G37" s="26" t="s">
        <v>868</v>
      </c>
      <c r="H37" s="12" t="s">
        <v>1183</v>
      </c>
      <c r="I37" s="32">
        <v>1020731527</v>
      </c>
      <c r="J37" s="12" t="s">
        <v>1134</v>
      </c>
      <c r="K37" s="35">
        <v>45930</v>
      </c>
      <c r="L37" s="12">
        <v>3</v>
      </c>
      <c r="M37" s="12">
        <v>15</v>
      </c>
      <c r="N37" s="12">
        <v>105</v>
      </c>
      <c r="O37" s="36">
        <v>10416000</v>
      </c>
      <c r="P37" s="37">
        <v>18</v>
      </c>
      <c r="Q37" s="37">
        <f t="shared" si="1"/>
        <v>10416018</v>
      </c>
      <c r="R37" s="12" t="s">
        <v>1000</v>
      </c>
      <c r="S37" s="33" t="s">
        <v>1157</v>
      </c>
      <c r="T37" s="12" t="s">
        <v>141</v>
      </c>
      <c r="U37" s="16"/>
    </row>
    <row r="38" spans="2:21" ht="136">
      <c r="B38" s="15"/>
      <c r="C38" s="12" t="s">
        <v>975</v>
      </c>
      <c r="D38" s="12" t="s">
        <v>17</v>
      </c>
      <c r="E38" s="12" t="s">
        <v>1035</v>
      </c>
      <c r="F38" s="32">
        <v>404</v>
      </c>
      <c r="G38" s="26" t="s">
        <v>868</v>
      </c>
      <c r="H38" s="12" t="s">
        <v>1184</v>
      </c>
      <c r="I38" s="32">
        <v>79268451</v>
      </c>
      <c r="J38" s="12" t="s">
        <v>1134</v>
      </c>
      <c r="K38" s="35">
        <v>45926</v>
      </c>
      <c r="L38" s="12">
        <v>3</v>
      </c>
      <c r="M38" s="12">
        <v>15</v>
      </c>
      <c r="N38" s="12">
        <v>105</v>
      </c>
      <c r="O38" s="36">
        <v>10416000</v>
      </c>
      <c r="P38" s="37">
        <v>19</v>
      </c>
      <c r="Q38" s="37">
        <f t="shared" si="1"/>
        <v>10416019</v>
      </c>
      <c r="R38" s="12" t="s">
        <v>1000</v>
      </c>
      <c r="S38" s="33" t="s">
        <v>1157</v>
      </c>
      <c r="T38" s="12" t="s">
        <v>141</v>
      </c>
      <c r="U38" s="16"/>
    </row>
    <row r="39" spans="2:21" ht="136">
      <c r="B39" s="15"/>
      <c r="C39" s="12" t="s">
        <v>975</v>
      </c>
      <c r="D39" s="12" t="s">
        <v>17</v>
      </c>
      <c r="E39" s="12" t="s">
        <v>1035</v>
      </c>
      <c r="F39" s="32">
        <v>405</v>
      </c>
      <c r="G39" s="26" t="s">
        <v>868</v>
      </c>
      <c r="H39" s="12" t="s">
        <v>1185</v>
      </c>
      <c r="I39" s="32">
        <v>79304444</v>
      </c>
      <c r="J39" s="12" t="s">
        <v>1134</v>
      </c>
      <c r="K39" s="35">
        <v>45929</v>
      </c>
      <c r="L39" s="12">
        <v>3</v>
      </c>
      <c r="M39" s="12">
        <v>15</v>
      </c>
      <c r="N39" s="12">
        <v>105</v>
      </c>
      <c r="O39" s="36">
        <v>10416000</v>
      </c>
      <c r="P39" s="37">
        <v>20</v>
      </c>
      <c r="Q39" s="37">
        <f t="shared" si="1"/>
        <v>10416020</v>
      </c>
      <c r="R39" s="12" t="s">
        <v>1000</v>
      </c>
      <c r="S39" s="33" t="s">
        <v>1157</v>
      </c>
      <c r="T39" s="12" t="s">
        <v>141</v>
      </c>
      <c r="U39" s="16"/>
    </row>
    <row r="40" spans="2:21" ht="68">
      <c r="B40" s="15"/>
      <c r="C40" s="12" t="s">
        <v>975</v>
      </c>
      <c r="D40" s="12" t="s">
        <v>17</v>
      </c>
      <c r="E40" s="12" t="s">
        <v>1033</v>
      </c>
      <c r="F40" s="32">
        <v>406</v>
      </c>
      <c r="G40" s="26" t="s">
        <v>571</v>
      </c>
      <c r="H40" s="12" t="s">
        <v>1186</v>
      </c>
      <c r="I40" s="32">
        <v>84103805</v>
      </c>
      <c r="J40" s="12" t="s">
        <v>1134</v>
      </c>
      <c r="K40" s="35">
        <v>45924</v>
      </c>
      <c r="L40" s="12">
        <v>3</v>
      </c>
      <c r="M40" s="12">
        <v>0</v>
      </c>
      <c r="N40" s="12">
        <v>90</v>
      </c>
      <c r="O40" s="36">
        <v>16908000</v>
      </c>
      <c r="P40" s="37">
        <v>21</v>
      </c>
      <c r="Q40" s="37">
        <f t="shared" si="1"/>
        <v>16908021</v>
      </c>
      <c r="R40" s="12" t="s">
        <v>1000</v>
      </c>
      <c r="S40" s="33" t="s">
        <v>1158</v>
      </c>
      <c r="T40" s="12" t="s">
        <v>141</v>
      </c>
      <c r="U40" s="16"/>
    </row>
    <row r="41" spans="2:21" ht="68">
      <c r="B41" s="15"/>
      <c r="C41" s="12" t="s">
        <v>975</v>
      </c>
      <c r="D41" s="12" t="s">
        <v>17</v>
      </c>
      <c r="E41" s="12" t="s">
        <v>1033</v>
      </c>
      <c r="F41" s="32">
        <v>407</v>
      </c>
      <c r="G41" s="26" t="s">
        <v>571</v>
      </c>
      <c r="H41" s="12" t="s">
        <v>1187</v>
      </c>
      <c r="I41" s="32">
        <v>79839761</v>
      </c>
      <c r="J41" s="12" t="s">
        <v>1134</v>
      </c>
      <c r="K41" s="35">
        <v>45925</v>
      </c>
      <c r="L41" s="12">
        <v>3</v>
      </c>
      <c r="M41" s="12">
        <v>0</v>
      </c>
      <c r="N41" s="12">
        <v>90</v>
      </c>
      <c r="O41" s="36">
        <v>16908000</v>
      </c>
      <c r="P41" s="37">
        <v>22</v>
      </c>
      <c r="Q41" s="37">
        <f t="shared" si="1"/>
        <v>16908022</v>
      </c>
      <c r="R41" s="12" t="s">
        <v>1000</v>
      </c>
      <c r="S41" s="33" t="s">
        <v>1158</v>
      </c>
      <c r="T41" s="12" t="s">
        <v>141</v>
      </c>
      <c r="U41" s="16"/>
    </row>
    <row r="42" spans="2:21" ht="102">
      <c r="B42" s="15"/>
      <c r="C42" s="12" t="s">
        <v>975</v>
      </c>
      <c r="D42" s="12" t="s">
        <v>17</v>
      </c>
      <c r="E42" s="12" t="s">
        <v>1033</v>
      </c>
      <c r="F42" s="32">
        <v>408</v>
      </c>
      <c r="G42" s="26" t="s">
        <v>575</v>
      </c>
      <c r="H42" s="12" t="s">
        <v>744</v>
      </c>
      <c r="I42" s="32">
        <v>80109395</v>
      </c>
      <c r="J42" s="12" t="s">
        <v>1134</v>
      </c>
      <c r="K42" s="35">
        <v>45929</v>
      </c>
      <c r="L42" s="12">
        <v>3</v>
      </c>
      <c r="M42" s="12">
        <v>0</v>
      </c>
      <c r="N42" s="12">
        <v>90</v>
      </c>
      <c r="O42" s="36">
        <v>16905000</v>
      </c>
      <c r="P42" s="37">
        <v>23</v>
      </c>
      <c r="Q42" s="37">
        <f t="shared" si="1"/>
        <v>16905023</v>
      </c>
      <c r="R42" s="12" t="s">
        <v>1000</v>
      </c>
      <c r="S42" s="33" t="s">
        <v>1159</v>
      </c>
      <c r="T42" s="12" t="s">
        <v>141</v>
      </c>
      <c r="U42" s="16"/>
    </row>
    <row r="43" spans="2:21" ht="102">
      <c r="B43" s="15"/>
      <c r="C43" s="12" t="s">
        <v>975</v>
      </c>
      <c r="D43" s="12" t="s">
        <v>17</v>
      </c>
      <c r="E43" s="12" t="s">
        <v>1033</v>
      </c>
      <c r="F43" s="32">
        <v>410</v>
      </c>
      <c r="G43" s="26" t="s">
        <v>1214</v>
      </c>
      <c r="H43" s="12" t="s">
        <v>1188</v>
      </c>
      <c r="I43" s="32">
        <v>1014254969</v>
      </c>
      <c r="J43" s="12" t="s">
        <v>1134</v>
      </c>
      <c r="K43" s="35">
        <v>45929</v>
      </c>
      <c r="L43" s="12">
        <v>3</v>
      </c>
      <c r="M43" s="12">
        <v>15</v>
      </c>
      <c r="N43" s="12">
        <v>105</v>
      </c>
      <c r="O43" s="36">
        <v>19726000</v>
      </c>
      <c r="P43" s="37">
        <v>24</v>
      </c>
      <c r="Q43" s="37">
        <f t="shared" si="1"/>
        <v>19726024</v>
      </c>
      <c r="R43" s="12" t="s">
        <v>1000</v>
      </c>
      <c r="S43" s="33" t="s">
        <v>1160</v>
      </c>
      <c r="T43" s="12" t="s">
        <v>141</v>
      </c>
      <c r="U43" s="16"/>
    </row>
    <row r="44" spans="2:21" ht="85">
      <c r="B44" s="15"/>
      <c r="C44" s="12" t="s">
        <v>975</v>
      </c>
      <c r="D44" s="12" t="s">
        <v>17</v>
      </c>
      <c r="E44" s="12" t="s">
        <v>1033</v>
      </c>
      <c r="F44" s="32">
        <v>412</v>
      </c>
      <c r="G44" s="26" t="s">
        <v>579</v>
      </c>
      <c r="H44" s="12" t="s">
        <v>1189</v>
      </c>
      <c r="I44" s="32">
        <v>1020741409</v>
      </c>
      <c r="J44" s="12" t="s">
        <v>1134</v>
      </c>
      <c r="K44" s="35">
        <v>45924</v>
      </c>
      <c r="L44" s="12">
        <v>3</v>
      </c>
      <c r="M44" s="12">
        <v>0</v>
      </c>
      <c r="N44" s="12">
        <v>90</v>
      </c>
      <c r="O44" s="36">
        <v>16908000</v>
      </c>
      <c r="P44" s="37">
        <v>0</v>
      </c>
      <c r="Q44" s="37">
        <f t="shared" si="0"/>
        <v>16908000</v>
      </c>
      <c r="R44" s="12" t="s">
        <v>1000</v>
      </c>
      <c r="S44" s="33" t="s">
        <v>1161</v>
      </c>
      <c r="T44" s="12" t="s">
        <v>141</v>
      </c>
      <c r="U44" s="16"/>
    </row>
    <row r="45" spans="2:21" ht="136">
      <c r="B45" s="15"/>
      <c r="C45" s="12" t="s">
        <v>975</v>
      </c>
      <c r="D45" s="12" t="s">
        <v>17</v>
      </c>
      <c r="E45" s="12" t="s">
        <v>1033</v>
      </c>
      <c r="F45" s="32">
        <v>413</v>
      </c>
      <c r="G45" s="26" t="s">
        <v>868</v>
      </c>
      <c r="H45" s="12" t="s">
        <v>1190</v>
      </c>
      <c r="I45" s="32">
        <v>52746874</v>
      </c>
      <c r="J45" s="12" t="s">
        <v>1134</v>
      </c>
      <c r="K45" s="35">
        <v>45924</v>
      </c>
      <c r="L45" s="12">
        <v>3</v>
      </c>
      <c r="M45" s="12">
        <v>15</v>
      </c>
      <c r="N45" s="12">
        <v>105</v>
      </c>
      <c r="O45" s="36">
        <v>10416000</v>
      </c>
      <c r="P45" s="37">
        <v>0</v>
      </c>
      <c r="Q45" s="37">
        <f t="shared" si="0"/>
        <v>10416000</v>
      </c>
      <c r="R45" s="12" t="s">
        <v>1000</v>
      </c>
      <c r="S45" s="33" t="s">
        <v>1157</v>
      </c>
      <c r="T45" s="12" t="s">
        <v>141</v>
      </c>
      <c r="U45" s="16"/>
    </row>
    <row r="46" spans="2:21" ht="136">
      <c r="B46" s="15"/>
      <c r="C46" s="12" t="s">
        <v>975</v>
      </c>
      <c r="D46" s="12" t="s">
        <v>17</v>
      </c>
      <c r="E46" s="12" t="s">
        <v>1033</v>
      </c>
      <c r="F46" s="32">
        <v>414</v>
      </c>
      <c r="G46" s="26" t="s">
        <v>868</v>
      </c>
      <c r="H46" s="12" t="s">
        <v>1191</v>
      </c>
      <c r="I46" s="39">
        <v>79326120</v>
      </c>
      <c r="J46" s="12" t="s">
        <v>1134</v>
      </c>
      <c r="K46" s="35">
        <v>45925</v>
      </c>
      <c r="L46" s="12">
        <v>3</v>
      </c>
      <c r="M46" s="12">
        <v>15</v>
      </c>
      <c r="N46" s="12">
        <v>105</v>
      </c>
      <c r="O46" s="36">
        <v>10416000</v>
      </c>
      <c r="P46" s="37">
        <v>0</v>
      </c>
      <c r="Q46" s="37">
        <f t="shared" si="0"/>
        <v>10416000</v>
      </c>
      <c r="R46" s="12" t="s">
        <v>1000</v>
      </c>
      <c r="S46" s="33" t="s">
        <v>1157</v>
      </c>
      <c r="T46" s="12" t="s">
        <v>141</v>
      </c>
      <c r="U46" s="16"/>
    </row>
    <row r="47" spans="2:21" ht="136">
      <c r="B47" s="15"/>
      <c r="C47" s="12" t="s">
        <v>975</v>
      </c>
      <c r="D47" s="12" t="s">
        <v>17</v>
      </c>
      <c r="E47" s="12" t="s">
        <v>1033</v>
      </c>
      <c r="F47" s="32">
        <v>418</v>
      </c>
      <c r="G47" s="26" t="s">
        <v>868</v>
      </c>
      <c r="H47" s="12" t="s">
        <v>686</v>
      </c>
      <c r="I47" s="32">
        <v>79526181</v>
      </c>
      <c r="J47" s="12" t="s">
        <v>1134</v>
      </c>
      <c r="K47" s="35">
        <v>45924</v>
      </c>
      <c r="L47" s="12">
        <v>3</v>
      </c>
      <c r="M47" s="12">
        <v>15</v>
      </c>
      <c r="N47" s="12">
        <v>105</v>
      </c>
      <c r="O47" s="36">
        <v>10416000</v>
      </c>
      <c r="P47" s="37">
        <v>0</v>
      </c>
      <c r="Q47" s="37">
        <f t="shared" si="0"/>
        <v>10416000</v>
      </c>
      <c r="R47" s="12" t="s">
        <v>1000</v>
      </c>
      <c r="S47" s="33" t="s">
        <v>1157</v>
      </c>
      <c r="T47" s="12" t="s">
        <v>141</v>
      </c>
      <c r="U47" s="16"/>
    </row>
    <row r="48" spans="2:21" ht="136">
      <c r="B48" s="15"/>
      <c r="C48" s="12" t="s">
        <v>975</v>
      </c>
      <c r="D48" s="12" t="s">
        <v>17</v>
      </c>
      <c r="E48" s="12" t="s">
        <v>1035</v>
      </c>
      <c r="F48" s="32">
        <v>419</v>
      </c>
      <c r="G48" s="26" t="s">
        <v>868</v>
      </c>
      <c r="H48" s="12" t="s">
        <v>1192</v>
      </c>
      <c r="I48" s="32">
        <v>1023952787</v>
      </c>
      <c r="J48" s="12" t="s">
        <v>1134</v>
      </c>
      <c r="K48" s="35">
        <v>45926</v>
      </c>
      <c r="L48" s="12">
        <v>3</v>
      </c>
      <c r="M48" s="12">
        <v>15</v>
      </c>
      <c r="N48" s="12">
        <v>105</v>
      </c>
      <c r="O48" s="36">
        <v>10416000</v>
      </c>
      <c r="P48" s="37">
        <v>0</v>
      </c>
      <c r="Q48" s="37">
        <f t="shared" si="0"/>
        <v>10416000</v>
      </c>
      <c r="R48" s="12" t="s">
        <v>1000</v>
      </c>
      <c r="S48" s="33" t="s">
        <v>1157</v>
      </c>
      <c r="T48" s="12" t="s">
        <v>141</v>
      </c>
      <c r="U48" s="16"/>
    </row>
    <row r="49" spans="2:21" ht="136">
      <c r="B49" s="15"/>
      <c r="C49" s="12" t="s">
        <v>975</v>
      </c>
      <c r="D49" s="12" t="s">
        <v>17</v>
      </c>
      <c r="E49" s="12" t="s">
        <v>1033</v>
      </c>
      <c r="F49" s="32">
        <v>420</v>
      </c>
      <c r="G49" s="26" t="s">
        <v>868</v>
      </c>
      <c r="H49" s="12" t="s">
        <v>1193</v>
      </c>
      <c r="I49" s="32">
        <v>1022982488</v>
      </c>
      <c r="J49" s="12" t="s">
        <v>1134</v>
      </c>
      <c r="K49" s="35">
        <v>45925</v>
      </c>
      <c r="L49" s="12">
        <v>3</v>
      </c>
      <c r="M49" s="12">
        <v>15</v>
      </c>
      <c r="N49" s="12">
        <v>105</v>
      </c>
      <c r="O49" s="36">
        <v>10416000</v>
      </c>
      <c r="P49" s="37">
        <v>0</v>
      </c>
      <c r="Q49" s="37">
        <f t="shared" si="0"/>
        <v>10416000</v>
      </c>
      <c r="R49" s="12" t="s">
        <v>1000</v>
      </c>
      <c r="S49" s="33" t="s">
        <v>1157</v>
      </c>
      <c r="T49" s="12" t="s">
        <v>141</v>
      </c>
      <c r="U49" s="16"/>
    </row>
    <row r="50" spans="2:21" ht="136">
      <c r="B50" s="15"/>
      <c r="C50" s="12" t="s">
        <v>975</v>
      </c>
      <c r="D50" s="12" t="s">
        <v>17</v>
      </c>
      <c r="E50" s="12" t="s">
        <v>1033</v>
      </c>
      <c r="F50" s="32">
        <v>421</v>
      </c>
      <c r="G50" s="26" t="s">
        <v>868</v>
      </c>
      <c r="H50" s="12" t="s">
        <v>1194</v>
      </c>
      <c r="I50" s="39">
        <v>80808386</v>
      </c>
      <c r="J50" s="12" t="s">
        <v>1134</v>
      </c>
      <c r="K50" s="35">
        <v>45925</v>
      </c>
      <c r="L50" s="12">
        <v>3</v>
      </c>
      <c r="M50" s="12">
        <v>15</v>
      </c>
      <c r="N50" s="12">
        <v>105</v>
      </c>
      <c r="O50" s="36">
        <v>10416000</v>
      </c>
      <c r="P50" s="37">
        <v>0</v>
      </c>
      <c r="Q50" s="37">
        <f t="shared" si="0"/>
        <v>10416000</v>
      </c>
      <c r="R50" s="12" t="s">
        <v>1000</v>
      </c>
      <c r="S50" s="33" t="s">
        <v>1157</v>
      </c>
      <c r="T50" s="12" t="s">
        <v>141</v>
      </c>
      <c r="U50" s="16"/>
    </row>
    <row r="51" spans="2:21" ht="68">
      <c r="B51" s="15"/>
      <c r="C51" s="12" t="s">
        <v>975</v>
      </c>
      <c r="D51" s="12" t="s">
        <v>17</v>
      </c>
      <c r="E51" s="12" t="s">
        <v>1035</v>
      </c>
      <c r="F51" s="32">
        <v>422</v>
      </c>
      <c r="G51" s="26" t="s">
        <v>571</v>
      </c>
      <c r="H51" s="12" t="s">
        <v>1195</v>
      </c>
      <c r="I51" s="32">
        <v>79128526</v>
      </c>
      <c r="J51" s="12" t="s">
        <v>1134</v>
      </c>
      <c r="K51" s="35">
        <v>45925</v>
      </c>
      <c r="L51" s="12">
        <v>3</v>
      </c>
      <c r="M51" s="12">
        <v>0</v>
      </c>
      <c r="N51" s="12">
        <v>90</v>
      </c>
      <c r="O51" s="36">
        <v>16908000</v>
      </c>
      <c r="P51" s="37">
        <v>0</v>
      </c>
      <c r="Q51" s="37">
        <f t="shared" si="0"/>
        <v>16908000</v>
      </c>
      <c r="R51" s="12" t="s">
        <v>1000</v>
      </c>
      <c r="S51" s="33" t="s">
        <v>1158</v>
      </c>
      <c r="T51" s="12" t="s">
        <v>141</v>
      </c>
      <c r="U51" s="16"/>
    </row>
    <row r="52" spans="2:21" ht="136">
      <c r="B52" s="15"/>
      <c r="C52" s="12" t="s">
        <v>975</v>
      </c>
      <c r="D52" s="12" t="s">
        <v>17</v>
      </c>
      <c r="E52" s="12" t="s">
        <v>1035</v>
      </c>
      <c r="F52" s="32">
        <v>423</v>
      </c>
      <c r="G52" s="26" t="s">
        <v>869</v>
      </c>
      <c r="H52" s="12" t="s">
        <v>1196</v>
      </c>
      <c r="I52" s="32">
        <v>1122647761</v>
      </c>
      <c r="J52" s="12" t="s">
        <v>1134</v>
      </c>
      <c r="K52" s="35">
        <v>45930</v>
      </c>
      <c r="L52" s="12">
        <v>3</v>
      </c>
      <c r="M52" s="12">
        <v>0</v>
      </c>
      <c r="N52" s="12">
        <v>90</v>
      </c>
      <c r="O52" s="36">
        <v>19800000</v>
      </c>
      <c r="P52" s="37">
        <v>0</v>
      </c>
      <c r="Q52" s="37">
        <f t="shared" si="0"/>
        <v>19800000</v>
      </c>
      <c r="R52" s="12" t="s">
        <v>1000</v>
      </c>
      <c r="S52" s="33" t="s">
        <v>1162</v>
      </c>
      <c r="T52" s="12" t="s">
        <v>141</v>
      </c>
      <c r="U52" s="16"/>
    </row>
    <row r="53" spans="2:21" ht="136">
      <c r="B53" s="15"/>
      <c r="C53" s="12" t="s">
        <v>975</v>
      </c>
      <c r="D53" s="12" t="s">
        <v>17</v>
      </c>
      <c r="E53" s="12" t="s">
        <v>1033</v>
      </c>
      <c r="F53" s="32">
        <v>426</v>
      </c>
      <c r="G53" s="26" t="s">
        <v>868</v>
      </c>
      <c r="H53" s="12" t="s">
        <v>1197</v>
      </c>
      <c r="I53" s="32">
        <v>19477434</v>
      </c>
      <c r="J53" s="12" t="s">
        <v>1134</v>
      </c>
      <c r="K53" s="35">
        <v>45925</v>
      </c>
      <c r="L53" s="12">
        <v>3</v>
      </c>
      <c r="M53" s="12">
        <v>15</v>
      </c>
      <c r="N53" s="12">
        <v>105</v>
      </c>
      <c r="O53" s="36">
        <v>10416000</v>
      </c>
      <c r="P53" s="37">
        <v>0</v>
      </c>
      <c r="Q53" s="37">
        <f t="shared" si="0"/>
        <v>10416000</v>
      </c>
      <c r="R53" s="12" t="s">
        <v>1000</v>
      </c>
      <c r="S53" s="33" t="s">
        <v>1157</v>
      </c>
      <c r="T53" s="12" t="s">
        <v>141</v>
      </c>
      <c r="U53" s="16"/>
    </row>
    <row r="54" spans="2:21" ht="136">
      <c r="B54" s="15"/>
      <c r="C54" s="12" t="s">
        <v>975</v>
      </c>
      <c r="D54" s="12" t="s">
        <v>17</v>
      </c>
      <c r="E54" s="12" t="s">
        <v>1035</v>
      </c>
      <c r="F54" s="32">
        <v>427</v>
      </c>
      <c r="G54" s="26" t="s">
        <v>868</v>
      </c>
      <c r="H54" s="12" t="s">
        <v>674</v>
      </c>
      <c r="I54" s="32">
        <v>85162945</v>
      </c>
      <c r="J54" s="12" t="s">
        <v>1134</v>
      </c>
      <c r="K54" s="35">
        <v>45930</v>
      </c>
      <c r="L54" s="12">
        <v>3</v>
      </c>
      <c r="M54" s="12">
        <v>15</v>
      </c>
      <c r="N54" s="12">
        <v>105</v>
      </c>
      <c r="O54" s="36">
        <v>10416000</v>
      </c>
      <c r="P54" s="37">
        <v>0</v>
      </c>
      <c r="Q54" s="37">
        <f t="shared" si="0"/>
        <v>10416000</v>
      </c>
      <c r="R54" s="12" t="s">
        <v>1000</v>
      </c>
      <c r="S54" s="33" t="s">
        <v>1157</v>
      </c>
      <c r="T54" s="12" t="s">
        <v>141</v>
      </c>
      <c r="U54" s="16"/>
    </row>
    <row r="55" spans="2:21" ht="136">
      <c r="B55" s="15"/>
      <c r="C55" s="12" t="s">
        <v>975</v>
      </c>
      <c r="D55" s="12" t="s">
        <v>17</v>
      </c>
      <c r="E55" s="12" t="s">
        <v>1033</v>
      </c>
      <c r="F55" s="32">
        <v>428</v>
      </c>
      <c r="G55" s="26" t="s">
        <v>868</v>
      </c>
      <c r="H55" s="12" t="s">
        <v>1198</v>
      </c>
      <c r="I55" s="32">
        <v>1023913053</v>
      </c>
      <c r="J55" s="12" t="s">
        <v>1134</v>
      </c>
      <c r="K55" s="35">
        <v>45929</v>
      </c>
      <c r="L55" s="12">
        <v>3</v>
      </c>
      <c r="M55" s="12">
        <v>15</v>
      </c>
      <c r="N55" s="12">
        <v>105</v>
      </c>
      <c r="O55" s="36">
        <v>10416000</v>
      </c>
      <c r="P55" s="37">
        <v>0</v>
      </c>
      <c r="Q55" s="37">
        <f t="shared" si="0"/>
        <v>10416000</v>
      </c>
      <c r="R55" s="12" t="s">
        <v>1000</v>
      </c>
      <c r="S55" s="33" t="s">
        <v>1157</v>
      </c>
      <c r="T55" s="12" t="s">
        <v>141</v>
      </c>
      <c r="U55" s="16"/>
    </row>
    <row r="56" spans="2:21" ht="136">
      <c r="B56" s="15"/>
      <c r="C56" s="12" t="s">
        <v>975</v>
      </c>
      <c r="D56" s="12" t="s">
        <v>17</v>
      </c>
      <c r="E56" s="12" t="s">
        <v>1033</v>
      </c>
      <c r="F56" s="32">
        <v>429</v>
      </c>
      <c r="G56" s="26" t="s">
        <v>868</v>
      </c>
      <c r="H56" s="12" t="s">
        <v>750</v>
      </c>
      <c r="I56" s="42">
        <v>79820017</v>
      </c>
      <c r="J56" s="40" t="s">
        <v>1134</v>
      </c>
      <c r="K56" s="41">
        <v>45929</v>
      </c>
      <c r="L56" s="40">
        <v>3</v>
      </c>
      <c r="M56" s="40">
        <v>15</v>
      </c>
      <c r="N56" s="40">
        <v>105</v>
      </c>
      <c r="O56" s="36">
        <v>10416000</v>
      </c>
      <c r="P56" s="37">
        <v>0</v>
      </c>
      <c r="Q56" s="37">
        <f t="shared" si="0"/>
        <v>10416000</v>
      </c>
      <c r="R56" s="12" t="s">
        <v>1000</v>
      </c>
      <c r="S56" s="33" t="s">
        <v>1157</v>
      </c>
      <c r="T56" s="12" t="s">
        <v>141</v>
      </c>
      <c r="U56" s="16"/>
    </row>
    <row r="57" spans="2:21" ht="102">
      <c r="B57" s="15"/>
      <c r="C57" s="12" t="s">
        <v>975</v>
      </c>
      <c r="D57" s="12" t="s">
        <v>17</v>
      </c>
      <c r="E57" s="12" t="s">
        <v>1033</v>
      </c>
      <c r="F57" s="32">
        <v>431</v>
      </c>
      <c r="G57" s="26" t="s">
        <v>1215</v>
      </c>
      <c r="H57" s="12" t="s">
        <v>672</v>
      </c>
      <c r="I57" s="32">
        <v>52011073</v>
      </c>
      <c r="J57" s="12" t="s">
        <v>1134</v>
      </c>
      <c r="K57" s="35">
        <v>45926</v>
      </c>
      <c r="L57" s="12">
        <v>3</v>
      </c>
      <c r="M57" s="12">
        <v>0</v>
      </c>
      <c r="N57" s="12">
        <v>90</v>
      </c>
      <c r="O57" s="36">
        <v>25500000</v>
      </c>
      <c r="P57" s="37">
        <v>0</v>
      </c>
      <c r="Q57" s="37">
        <f t="shared" si="0"/>
        <v>25500000</v>
      </c>
      <c r="R57" s="12" t="s">
        <v>1000</v>
      </c>
      <c r="S57" s="33" t="s">
        <v>1163</v>
      </c>
      <c r="T57" s="12" t="s">
        <v>141</v>
      </c>
      <c r="U57" s="16"/>
    </row>
    <row r="58" spans="2:21" ht="85">
      <c r="B58" s="15"/>
      <c r="C58" s="12" t="s">
        <v>975</v>
      </c>
      <c r="D58" s="12" t="s">
        <v>17</v>
      </c>
      <c r="E58" s="12" t="s">
        <v>1035</v>
      </c>
      <c r="F58" s="32">
        <v>446</v>
      </c>
      <c r="G58" s="26" t="s">
        <v>1216</v>
      </c>
      <c r="H58" s="12" t="s">
        <v>64</v>
      </c>
      <c r="I58" s="32">
        <v>1013606812</v>
      </c>
      <c r="J58" s="12" t="s">
        <v>1134</v>
      </c>
      <c r="K58" s="35">
        <v>45930</v>
      </c>
      <c r="L58" s="12">
        <v>3</v>
      </c>
      <c r="M58" s="12">
        <v>15</v>
      </c>
      <c r="N58" s="12">
        <v>105</v>
      </c>
      <c r="O58" s="36">
        <v>14700000</v>
      </c>
      <c r="P58" s="37">
        <v>0</v>
      </c>
      <c r="Q58" s="37">
        <f t="shared" si="0"/>
        <v>14700000</v>
      </c>
      <c r="R58" s="12" t="s">
        <v>1000</v>
      </c>
      <c r="S58" s="33" t="s">
        <v>1164</v>
      </c>
      <c r="T58" s="12" t="s">
        <v>141</v>
      </c>
      <c r="U58" s="16"/>
    </row>
    <row r="59" spans="2:21" ht="17" thickBot="1">
      <c r="B59" s="20"/>
      <c r="C59" s="21"/>
      <c r="D59" s="22"/>
      <c r="E59" s="22"/>
      <c r="F59" s="22"/>
      <c r="G59" s="23"/>
      <c r="H59" s="22"/>
      <c r="I59" s="21"/>
      <c r="J59" s="22"/>
      <c r="K59" s="21"/>
      <c r="L59" s="22"/>
      <c r="M59" s="22"/>
      <c r="N59" s="21"/>
      <c r="O59" s="24"/>
      <c r="P59" s="24"/>
      <c r="Q59" s="24"/>
      <c r="R59" s="21"/>
      <c r="S59" s="22"/>
      <c r="T59" s="21"/>
      <c r="U59" s="25"/>
    </row>
  </sheetData>
  <autoFilter ref="C9:T9" xr:uid="{569251A9-0150-E342-BC9C-4A3016BB6048}"/>
  <mergeCells count="3">
    <mergeCell ref="C5:T5"/>
    <mergeCell ref="C6:T6"/>
    <mergeCell ref="C7:T7"/>
  </mergeCells>
  <hyperlinks>
    <hyperlink ref="D9" location="_ftn1" display="_ftn1" xr:uid="{56D839F4-D613-B044-87E9-6C0F65E7F645}"/>
    <hyperlink ref="E9" location="_ftn2" display="_ftn2" xr:uid="{68D04F29-66B3-6D4C-8AE5-E81A2D0DEDF9}"/>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FB31F-AA2C-1E43-9069-0D1EADD173D4}">
  <dimension ref="B3:U44"/>
  <sheetViews>
    <sheetView workbookViewId="0">
      <selection activeCell="C7" sqref="C7:T7"/>
    </sheetView>
  </sheetViews>
  <sheetFormatPr baseColWidth="10" defaultRowHeight="16"/>
  <cols>
    <col min="1" max="1" width="10.83203125" style="2"/>
    <col min="2" max="2" width="4.5" style="2" customWidth="1"/>
    <col min="3" max="3" width="18.83203125" style="2" customWidth="1"/>
    <col min="4" max="4" width="25" style="1" customWidth="1"/>
    <col min="5" max="5" width="26.83203125" style="1" customWidth="1"/>
    <col min="6" max="6" width="18.5" style="1" customWidth="1"/>
    <col min="7" max="7" width="62.1640625" style="4" customWidth="1"/>
    <col min="8" max="8" width="21.6640625" style="1" customWidth="1"/>
    <col min="9" max="9" width="16.6640625" style="2" customWidth="1"/>
    <col min="10" max="10" width="31.6640625" style="2" customWidth="1"/>
    <col min="11" max="11" width="13.6640625" style="2" customWidth="1"/>
    <col min="12" max="13" width="17.83203125" style="2" customWidth="1"/>
    <col min="14" max="14" width="16.6640625" style="2" customWidth="1"/>
    <col min="15" max="15" width="16.5" style="3" customWidth="1"/>
    <col min="16" max="16" width="9.6640625" style="3" customWidth="1"/>
    <col min="17" max="17" width="17.5" style="3" customWidth="1"/>
    <col min="18" max="18" width="28.83203125" style="2" customWidth="1"/>
    <col min="19" max="19" width="52.83203125" style="1" customWidth="1"/>
    <col min="20" max="20" width="69.6640625" style="2" customWidth="1"/>
    <col min="21" max="21" width="4.6640625" style="2" customWidth="1"/>
    <col min="22" max="16384" width="10.83203125" style="2"/>
  </cols>
  <sheetData>
    <row r="3" spans="2:21" ht="17" thickBot="1"/>
    <row r="4" spans="2:21" ht="23">
      <c r="B4" s="13"/>
      <c r="C4" s="28"/>
      <c r="D4" s="29"/>
      <c r="E4" s="29"/>
      <c r="F4" s="29"/>
      <c r="G4" s="30"/>
      <c r="H4" s="29"/>
      <c r="I4" s="28"/>
      <c r="J4" s="28"/>
      <c r="K4" s="28"/>
      <c r="L4" s="28"/>
      <c r="M4" s="28"/>
      <c r="N4" s="28"/>
      <c r="O4" s="31"/>
      <c r="P4" s="31"/>
      <c r="Q4" s="31"/>
      <c r="R4" s="28"/>
      <c r="S4" s="29"/>
      <c r="T4" s="28"/>
      <c r="U4" s="14"/>
    </row>
    <row r="5" spans="2:21" ht="23">
      <c r="B5" s="15"/>
      <c r="C5" s="46" t="s">
        <v>241</v>
      </c>
      <c r="D5" s="46"/>
      <c r="E5" s="46"/>
      <c r="F5" s="46"/>
      <c r="G5" s="46"/>
      <c r="H5" s="46"/>
      <c r="I5" s="46"/>
      <c r="J5" s="46"/>
      <c r="K5" s="46"/>
      <c r="L5" s="46"/>
      <c r="M5" s="46"/>
      <c r="N5" s="46"/>
      <c r="O5" s="46"/>
      <c r="P5" s="46"/>
      <c r="Q5" s="46"/>
      <c r="R5" s="46"/>
      <c r="S5" s="46"/>
      <c r="T5" s="46"/>
      <c r="U5" s="16"/>
    </row>
    <row r="6" spans="2:21" ht="23">
      <c r="B6" s="15"/>
      <c r="C6" s="46" t="s">
        <v>1132</v>
      </c>
      <c r="D6" s="46"/>
      <c r="E6" s="46"/>
      <c r="F6" s="46"/>
      <c r="G6" s="46"/>
      <c r="H6" s="46"/>
      <c r="I6" s="46"/>
      <c r="J6" s="46"/>
      <c r="K6" s="46"/>
      <c r="L6" s="46"/>
      <c r="M6" s="46"/>
      <c r="N6" s="46"/>
      <c r="O6" s="46"/>
      <c r="P6" s="46"/>
      <c r="Q6" s="46"/>
      <c r="R6" s="46"/>
      <c r="S6" s="46"/>
      <c r="T6" s="46"/>
      <c r="U6" s="16"/>
    </row>
    <row r="7" spans="2:21" ht="23">
      <c r="B7" s="15"/>
      <c r="C7" s="46">
        <v>2025</v>
      </c>
      <c r="D7" s="46"/>
      <c r="E7" s="46"/>
      <c r="F7" s="46"/>
      <c r="G7" s="46"/>
      <c r="H7" s="46"/>
      <c r="I7" s="46"/>
      <c r="J7" s="46"/>
      <c r="K7" s="46"/>
      <c r="L7" s="46"/>
      <c r="M7" s="46"/>
      <c r="N7" s="46"/>
      <c r="O7" s="46"/>
      <c r="P7" s="46"/>
      <c r="Q7" s="46"/>
      <c r="R7" s="46"/>
      <c r="S7" s="46"/>
      <c r="T7" s="46"/>
      <c r="U7" s="16"/>
    </row>
    <row r="8" spans="2:21">
      <c r="B8" s="15"/>
      <c r="O8" s="17"/>
      <c r="P8" s="17"/>
      <c r="Q8" s="17"/>
      <c r="U8" s="16"/>
    </row>
    <row r="9" spans="2:21" s="1" customFormat="1" ht="119">
      <c r="B9" s="18"/>
      <c r="C9" s="5" t="s">
        <v>0</v>
      </c>
      <c r="D9" s="6" t="s">
        <v>2</v>
      </c>
      <c r="E9" s="6" t="s">
        <v>3</v>
      </c>
      <c r="F9" s="6" t="s">
        <v>4</v>
      </c>
      <c r="G9" s="6" t="s">
        <v>5</v>
      </c>
      <c r="H9" s="5" t="s">
        <v>6</v>
      </c>
      <c r="I9" s="5" t="s">
        <v>122</v>
      </c>
      <c r="J9" s="5" t="s">
        <v>7</v>
      </c>
      <c r="K9" s="7" t="s">
        <v>8</v>
      </c>
      <c r="L9" s="5" t="s">
        <v>137</v>
      </c>
      <c r="M9" s="5" t="s">
        <v>159</v>
      </c>
      <c r="N9" s="5" t="s">
        <v>138</v>
      </c>
      <c r="O9" s="8" t="s">
        <v>10</v>
      </c>
      <c r="P9" s="8" t="s">
        <v>11</v>
      </c>
      <c r="Q9" s="8" t="s">
        <v>12</v>
      </c>
      <c r="R9" s="5" t="s">
        <v>13</v>
      </c>
      <c r="S9" s="5" t="s">
        <v>14</v>
      </c>
      <c r="T9" s="5" t="s">
        <v>15</v>
      </c>
      <c r="U9" s="19"/>
    </row>
    <row r="10" spans="2:21" ht="17">
      <c r="B10" s="15"/>
      <c r="C10" s="12" t="s">
        <v>975</v>
      </c>
      <c r="D10" s="12"/>
      <c r="E10" s="12"/>
      <c r="F10" s="32"/>
      <c r="G10" s="26"/>
      <c r="H10" s="12"/>
      <c r="I10" s="32"/>
      <c r="J10" s="12"/>
      <c r="K10" s="35"/>
      <c r="L10" s="12"/>
      <c r="M10" s="12"/>
      <c r="N10" s="12"/>
      <c r="O10" s="37"/>
      <c r="P10" s="37"/>
      <c r="Q10" s="37"/>
      <c r="R10" s="12" t="s">
        <v>1000</v>
      </c>
      <c r="S10" s="33"/>
      <c r="T10" s="12" t="s">
        <v>141</v>
      </c>
      <c r="U10" s="16"/>
    </row>
    <row r="11" spans="2:21" ht="17">
      <c r="B11" s="15"/>
      <c r="C11" s="12" t="s">
        <v>975</v>
      </c>
      <c r="D11" s="12"/>
      <c r="E11" s="12"/>
      <c r="F11" s="32"/>
      <c r="G11" s="26"/>
      <c r="H11" s="12"/>
      <c r="I11" s="32"/>
      <c r="J11" s="12"/>
      <c r="K11" s="35"/>
      <c r="L11" s="12"/>
      <c r="M11" s="12"/>
      <c r="N11" s="12"/>
      <c r="O11" s="37"/>
      <c r="P11" s="37"/>
      <c r="Q11" s="37"/>
      <c r="R11" s="12" t="s">
        <v>1000</v>
      </c>
      <c r="S11" s="33"/>
      <c r="T11" s="12" t="s">
        <v>141</v>
      </c>
      <c r="U11" s="16"/>
    </row>
    <row r="12" spans="2:21" ht="17">
      <c r="B12" s="15"/>
      <c r="C12" s="12" t="s">
        <v>975</v>
      </c>
      <c r="D12" s="12"/>
      <c r="E12" s="12"/>
      <c r="F12" s="32"/>
      <c r="G12" s="26"/>
      <c r="H12" s="12"/>
      <c r="I12" s="32"/>
      <c r="J12" s="12"/>
      <c r="K12" s="35"/>
      <c r="L12" s="12"/>
      <c r="M12" s="12"/>
      <c r="N12" s="12"/>
      <c r="O12" s="37"/>
      <c r="P12" s="37"/>
      <c r="Q12" s="37"/>
      <c r="R12" s="12" t="s">
        <v>1000</v>
      </c>
      <c r="S12" s="33"/>
      <c r="T12" s="12" t="s">
        <v>141</v>
      </c>
      <c r="U12" s="16"/>
    </row>
    <row r="13" spans="2:21" ht="17">
      <c r="B13" s="15"/>
      <c r="C13" s="12" t="s">
        <v>975</v>
      </c>
      <c r="D13" s="12"/>
      <c r="E13" s="12"/>
      <c r="F13" s="32"/>
      <c r="G13" s="26"/>
      <c r="H13" s="12"/>
      <c r="I13" s="32"/>
      <c r="J13" s="12"/>
      <c r="K13" s="35"/>
      <c r="L13" s="12"/>
      <c r="M13" s="12"/>
      <c r="N13" s="12"/>
      <c r="O13" s="37"/>
      <c r="P13" s="37"/>
      <c r="Q13" s="37"/>
      <c r="R13" s="12" t="s">
        <v>1000</v>
      </c>
      <c r="S13" s="33"/>
      <c r="T13" s="12" t="s">
        <v>141</v>
      </c>
      <c r="U13" s="16"/>
    </row>
    <row r="14" spans="2:21" ht="17">
      <c r="B14" s="15"/>
      <c r="C14" s="12" t="s">
        <v>975</v>
      </c>
      <c r="D14" s="12"/>
      <c r="E14" s="12"/>
      <c r="F14" s="32"/>
      <c r="G14" s="26"/>
      <c r="H14" s="12"/>
      <c r="I14" s="32"/>
      <c r="J14" s="12"/>
      <c r="K14" s="35"/>
      <c r="L14" s="12"/>
      <c r="M14" s="12"/>
      <c r="N14" s="12"/>
      <c r="O14" s="37"/>
      <c r="P14" s="37"/>
      <c r="Q14" s="37"/>
      <c r="R14" s="12" t="s">
        <v>1000</v>
      </c>
      <c r="S14" s="33"/>
      <c r="T14" s="12" t="s">
        <v>141</v>
      </c>
      <c r="U14" s="16"/>
    </row>
    <row r="15" spans="2:21" ht="17">
      <c r="B15" s="15"/>
      <c r="C15" s="12" t="s">
        <v>975</v>
      </c>
      <c r="D15" s="12"/>
      <c r="E15" s="12"/>
      <c r="F15" s="32"/>
      <c r="G15" s="26"/>
      <c r="H15" s="12"/>
      <c r="I15" s="32"/>
      <c r="J15" s="12"/>
      <c r="K15" s="35"/>
      <c r="L15" s="12"/>
      <c r="M15" s="12"/>
      <c r="N15" s="12"/>
      <c r="O15" s="37"/>
      <c r="P15" s="37"/>
      <c r="Q15" s="37"/>
      <c r="R15" s="12" t="s">
        <v>1000</v>
      </c>
      <c r="S15" s="33"/>
      <c r="T15" s="12" t="s">
        <v>141</v>
      </c>
      <c r="U15" s="16"/>
    </row>
    <row r="16" spans="2:21" ht="17">
      <c r="B16" s="15"/>
      <c r="C16" s="12" t="s">
        <v>975</v>
      </c>
      <c r="D16" s="12"/>
      <c r="E16" s="12"/>
      <c r="F16" s="32"/>
      <c r="G16" s="26"/>
      <c r="H16" s="12"/>
      <c r="I16" s="32"/>
      <c r="J16" s="12"/>
      <c r="K16" s="35"/>
      <c r="L16" s="12"/>
      <c r="M16" s="12"/>
      <c r="N16" s="12"/>
      <c r="O16" s="37"/>
      <c r="P16" s="37"/>
      <c r="Q16" s="37"/>
      <c r="R16" s="12" t="s">
        <v>1000</v>
      </c>
      <c r="S16" s="33"/>
      <c r="T16" s="12" t="s">
        <v>141</v>
      </c>
      <c r="U16" s="16"/>
    </row>
    <row r="17" spans="2:21" ht="17">
      <c r="B17" s="15"/>
      <c r="C17" s="12" t="s">
        <v>975</v>
      </c>
      <c r="D17" s="12"/>
      <c r="E17" s="12"/>
      <c r="F17" s="32"/>
      <c r="G17" s="26"/>
      <c r="H17" s="12"/>
      <c r="I17" s="32"/>
      <c r="J17" s="12"/>
      <c r="K17" s="35"/>
      <c r="L17" s="12"/>
      <c r="M17" s="12"/>
      <c r="N17" s="12"/>
      <c r="O17" s="37"/>
      <c r="P17" s="37"/>
      <c r="Q17" s="37"/>
      <c r="R17" s="12" t="s">
        <v>1000</v>
      </c>
      <c r="S17" s="33"/>
      <c r="T17" s="12" t="s">
        <v>141</v>
      </c>
      <c r="U17" s="16"/>
    </row>
    <row r="18" spans="2:21" ht="17">
      <c r="B18" s="15"/>
      <c r="C18" s="12" t="s">
        <v>975</v>
      </c>
      <c r="D18" s="12"/>
      <c r="E18" s="12"/>
      <c r="F18" s="32"/>
      <c r="G18" s="26"/>
      <c r="H18" s="12"/>
      <c r="I18" s="32"/>
      <c r="J18" s="12"/>
      <c r="K18" s="35"/>
      <c r="L18" s="12"/>
      <c r="M18" s="12"/>
      <c r="N18" s="12"/>
      <c r="O18" s="37"/>
      <c r="P18" s="37"/>
      <c r="Q18" s="37"/>
      <c r="R18" s="12" t="s">
        <v>1000</v>
      </c>
      <c r="S18" s="33"/>
      <c r="T18" s="12" t="s">
        <v>141</v>
      </c>
      <c r="U18" s="16"/>
    </row>
    <row r="19" spans="2:21" ht="17">
      <c r="B19" s="15"/>
      <c r="C19" s="12" t="s">
        <v>975</v>
      </c>
      <c r="D19" s="12"/>
      <c r="E19" s="12"/>
      <c r="F19" s="32"/>
      <c r="G19" s="26"/>
      <c r="H19" s="12"/>
      <c r="I19" s="32"/>
      <c r="J19" s="12"/>
      <c r="K19" s="35"/>
      <c r="L19" s="12"/>
      <c r="M19" s="12"/>
      <c r="N19" s="12"/>
      <c r="O19" s="37"/>
      <c r="P19" s="37"/>
      <c r="Q19" s="37"/>
      <c r="R19" s="12" t="s">
        <v>1000</v>
      </c>
      <c r="S19" s="33"/>
      <c r="T19" s="12" t="s">
        <v>141</v>
      </c>
      <c r="U19" s="16"/>
    </row>
    <row r="20" spans="2:21" ht="17">
      <c r="B20" s="15"/>
      <c r="C20" s="12" t="s">
        <v>975</v>
      </c>
      <c r="D20" s="12"/>
      <c r="E20" s="12"/>
      <c r="F20" s="32"/>
      <c r="G20" s="26"/>
      <c r="H20" s="12"/>
      <c r="I20" s="32"/>
      <c r="J20" s="12"/>
      <c r="K20" s="35"/>
      <c r="L20" s="12"/>
      <c r="M20" s="12"/>
      <c r="N20" s="12"/>
      <c r="O20" s="37"/>
      <c r="P20" s="37"/>
      <c r="Q20" s="37"/>
      <c r="R20" s="12" t="s">
        <v>1000</v>
      </c>
      <c r="S20" s="33"/>
      <c r="T20" s="12" t="s">
        <v>141</v>
      </c>
      <c r="U20" s="16"/>
    </row>
    <row r="21" spans="2:21" ht="17">
      <c r="B21" s="15"/>
      <c r="C21" s="12" t="s">
        <v>975</v>
      </c>
      <c r="D21" s="12"/>
      <c r="E21" s="12"/>
      <c r="F21" s="32"/>
      <c r="G21" s="26"/>
      <c r="H21" s="12"/>
      <c r="I21" s="32"/>
      <c r="J21" s="12"/>
      <c r="K21" s="35"/>
      <c r="L21" s="12"/>
      <c r="M21" s="12"/>
      <c r="N21" s="12"/>
      <c r="O21" s="37"/>
      <c r="P21" s="37"/>
      <c r="Q21" s="37"/>
      <c r="R21" s="12" t="s">
        <v>1000</v>
      </c>
      <c r="S21" s="33"/>
      <c r="T21" s="12" t="s">
        <v>141</v>
      </c>
      <c r="U21" s="16"/>
    </row>
    <row r="22" spans="2:21" ht="17">
      <c r="B22" s="15"/>
      <c r="C22" s="12" t="s">
        <v>975</v>
      </c>
      <c r="D22" s="12"/>
      <c r="E22" s="12"/>
      <c r="F22" s="32"/>
      <c r="G22" s="26"/>
      <c r="H22" s="12"/>
      <c r="I22" s="39"/>
      <c r="J22" s="12"/>
      <c r="K22" s="35"/>
      <c r="L22" s="12"/>
      <c r="M22" s="12"/>
      <c r="N22" s="12"/>
      <c r="O22" s="37"/>
      <c r="P22" s="37"/>
      <c r="Q22" s="37"/>
      <c r="R22" s="12" t="s">
        <v>1000</v>
      </c>
      <c r="S22" s="33"/>
      <c r="T22" s="12" t="s">
        <v>141</v>
      </c>
      <c r="U22" s="16"/>
    </row>
    <row r="23" spans="2:21" ht="17">
      <c r="B23" s="15"/>
      <c r="C23" s="12" t="s">
        <v>975</v>
      </c>
      <c r="D23" s="12"/>
      <c r="E23" s="12"/>
      <c r="F23" s="32"/>
      <c r="G23" s="26"/>
      <c r="H23" s="12"/>
      <c r="I23" s="32"/>
      <c r="J23" s="12"/>
      <c r="K23" s="35"/>
      <c r="L23" s="12"/>
      <c r="M23" s="12"/>
      <c r="N23" s="12"/>
      <c r="O23" s="37"/>
      <c r="P23" s="37"/>
      <c r="Q23" s="37"/>
      <c r="R23" s="12" t="s">
        <v>1000</v>
      </c>
      <c r="S23" s="33"/>
      <c r="T23" s="12" t="s">
        <v>141</v>
      </c>
      <c r="U23" s="16"/>
    </row>
    <row r="24" spans="2:21" ht="17">
      <c r="B24" s="15"/>
      <c r="C24" s="12" t="s">
        <v>975</v>
      </c>
      <c r="D24" s="12"/>
      <c r="E24" s="12"/>
      <c r="F24" s="32"/>
      <c r="G24" s="26"/>
      <c r="H24" s="12"/>
      <c r="I24" s="32"/>
      <c r="J24" s="12"/>
      <c r="K24" s="35"/>
      <c r="L24" s="12"/>
      <c r="M24" s="12"/>
      <c r="N24" s="12"/>
      <c r="O24" s="37"/>
      <c r="P24" s="37"/>
      <c r="Q24" s="37"/>
      <c r="R24" s="12" t="s">
        <v>1000</v>
      </c>
      <c r="S24" s="33"/>
      <c r="T24" s="12" t="s">
        <v>141</v>
      </c>
      <c r="U24" s="16"/>
    </row>
    <row r="25" spans="2:21" ht="17">
      <c r="B25" s="15"/>
      <c r="C25" s="12" t="s">
        <v>975</v>
      </c>
      <c r="D25" s="12"/>
      <c r="E25" s="12"/>
      <c r="F25" s="32"/>
      <c r="G25" s="26"/>
      <c r="H25" s="12"/>
      <c r="I25" s="32"/>
      <c r="J25" s="12"/>
      <c r="K25" s="35"/>
      <c r="L25" s="12"/>
      <c r="M25" s="12"/>
      <c r="N25" s="12"/>
      <c r="O25" s="37"/>
      <c r="P25" s="37"/>
      <c r="Q25" s="37"/>
      <c r="R25" s="12" t="s">
        <v>1000</v>
      </c>
      <c r="S25" s="33"/>
      <c r="T25" s="12" t="s">
        <v>141</v>
      </c>
      <c r="U25" s="16"/>
    </row>
    <row r="26" spans="2:21" ht="17">
      <c r="B26" s="15"/>
      <c r="C26" s="12" t="s">
        <v>975</v>
      </c>
      <c r="D26" s="12"/>
      <c r="E26" s="12"/>
      <c r="F26" s="32"/>
      <c r="G26" s="26"/>
      <c r="H26" s="12"/>
      <c r="I26" s="39"/>
      <c r="J26" s="12"/>
      <c r="K26" s="35"/>
      <c r="L26" s="12"/>
      <c r="M26" s="12"/>
      <c r="N26" s="12"/>
      <c r="O26" s="37"/>
      <c r="P26" s="37"/>
      <c r="Q26" s="37"/>
      <c r="R26" s="12" t="s">
        <v>1000</v>
      </c>
      <c r="S26" s="33"/>
      <c r="T26" s="12" t="s">
        <v>141</v>
      </c>
      <c r="U26" s="16"/>
    </row>
    <row r="27" spans="2:21" ht="17">
      <c r="B27" s="15"/>
      <c r="C27" s="12" t="s">
        <v>975</v>
      </c>
      <c r="D27" s="12"/>
      <c r="E27" s="12"/>
      <c r="F27" s="32"/>
      <c r="G27" s="26"/>
      <c r="H27" s="12"/>
      <c r="I27" s="32"/>
      <c r="J27" s="12"/>
      <c r="K27" s="35"/>
      <c r="L27" s="12"/>
      <c r="M27" s="12"/>
      <c r="N27" s="12"/>
      <c r="O27" s="37"/>
      <c r="P27" s="37"/>
      <c r="Q27" s="37"/>
      <c r="R27" s="12" t="s">
        <v>1000</v>
      </c>
      <c r="S27" s="33"/>
      <c r="T27" s="12" t="s">
        <v>141</v>
      </c>
      <c r="U27" s="16"/>
    </row>
    <row r="28" spans="2:21" ht="17">
      <c r="B28" s="15"/>
      <c r="C28" s="12" t="s">
        <v>975</v>
      </c>
      <c r="D28" s="12"/>
      <c r="E28" s="12"/>
      <c r="F28" s="32"/>
      <c r="G28" s="26"/>
      <c r="H28" s="12"/>
      <c r="I28" s="32"/>
      <c r="J28" s="12"/>
      <c r="K28" s="35"/>
      <c r="L28" s="12"/>
      <c r="M28" s="12"/>
      <c r="N28" s="12"/>
      <c r="O28" s="37"/>
      <c r="P28" s="37"/>
      <c r="Q28" s="37"/>
      <c r="R28" s="12" t="s">
        <v>1000</v>
      </c>
      <c r="S28" s="33"/>
      <c r="T28" s="12" t="s">
        <v>141</v>
      </c>
      <c r="U28" s="16"/>
    </row>
    <row r="29" spans="2:21" ht="17">
      <c r="B29" s="15"/>
      <c r="C29" s="12" t="s">
        <v>975</v>
      </c>
      <c r="D29" s="12"/>
      <c r="E29" s="12"/>
      <c r="F29" s="32"/>
      <c r="G29" s="26"/>
      <c r="H29" s="12"/>
      <c r="I29" s="32"/>
      <c r="J29" s="12"/>
      <c r="K29" s="35"/>
      <c r="L29" s="12"/>
      <c r="M29" s="12"/>
      <c r="N29" s="12"/>
      <c r="O29" s="37"/>
      <c r="P29" s="37"/>
      <c r="Q29" s="37"/>
      <c r="R29" s="12" t="s">
        <v>1000</v>
      </c>
      <c r="S29" s="33"/>
      <c r="T29" s="12" t="s">
        <v>141</v>
      </c>
      <c r="U29" s="16"/>
    </row>
    <row r="30" spans="2:21" ht="17">
      <c r="B30" s="15"/>
      <c r="C30" s="12" t="s">
        <v>975</v>
      </c>
      <c r="D30" s="12"/>
      <c r="E30" s="12"/>
      <c r="F30" s="32"/>
      <c r="G30" s="26"/>
      <c r="H30" s="12"/>
      <c r="I30" s="32"/>
      <c r="J30" s="12"/>
      <c r="K30" s="35"/>
      <c r="L30" s="12"/>
      <c r="M30" s="12"/>
      <c r="N30" s="12"/>
      <c r="O30" s="37"/>
      <c r="P30" s="37"/>
      <c r="Q30" s="37"/>
      <c r="R30" s="12" t="s">
        <v>1000</v>
      </c>
      <c r="S30" s="33"/>
      <c r="T30" s="12" t="s">
        <v>141</v>
      </c>
      <c r="U30" s="16"/>
    </row>
    <row r="31" spans="2:21" ht="17">
      <c r="B31" s="15"/>
      <c r="C31" s="12" t="s">
        <v>975</v>
      </c>
      <c r="D31" s="12"/>
      <c r="E31" s="12"/>
      <c r="F31" s="32"/>
      <c r="G31" s="26"/>
      <c r="H31" s="12"/>
      <c r="I31" s="32"/>
      <c r="J31" s="12"/>
      <c r="K31" s="35"/>
      <c r="L31" s="12"/>
      <c r="M31" s="12"/>
      <c r="N31" s="12"/>
      <c r="O31" s="37"/>
      <c r="P31" s="37"/>
      <c r="Q31" s="37"/>
      <c r="R31" s="12" t="s">
        <v>1000</v>
      </c>
      <c r="S31" s="33"/>
      <c r="T31" s="12" t="s">
        <v>141</v>
      </c>
      <c r="U31" s="16"/>
    </row>
    <row r="32" spans="2:21" ht="17">
      <c r="B32" s="15"/>
      <c r="C32" s="12" t="s">
        <v>975</v>
      </c>
      <c r="D32" s="12"/>
      <c r="E32" s="12"/>
      <c r="F32" s="32"/>
      <c r="G32" s="26"/>
      <c r="H32" s="12"/>
      <c r="I32" s="32"/>
      <c r="J32" s="12"/>
      <c r="K32" s="35"/>
      <c r="L32" s="12"/>
      <c r="M32" s="12"/>
      <c r="N32" s="12"/>
      <c r="O32" s="37"/>
      <c r="P32" s="37"/>
      <c r="Q32" s="37"/>
      <c r="R32" s="12" t="s">
        <v>1000</v>
      </c>
      <c r="S32" s="33"/>
      <c r="T32" s="12" t="s">
        <v>141</v>
      </c>
      <c r="U32" s="16"/>
    </row>
    <row r="33" spans="2:21" ht="17">
      <c r="B33" s="15"/>
      <c r="C33" s="12" t="s">
        <v>975</v>
      </c>
      <c r="D33" s="12"/>
      <c r="E33" s="12"/>
      <c r="F33" s="32"/>
      <c r="G33" s="26"/>
      <c r="H33" s="12"/>
      <c r="I33" s="32"/>
      <c r="J33" s="12"/>
      <c r="K33" s="35"/>
      <c r="L33" s="12"/>
      <c r="M33" s="12"/>
      <c r="N33" s="12"/>
      <c r="O33" s="37"/>
      <c r="P33" s="37"/>
      <c r="Q33" s="37"/>
      <c r="R33" s="12" t="s">
        <v>1000</v>
      </c>
      <c r="S33" s="33"/>
      <c r="T33" s="12" t="s">
        <v>141</v>
      </c>
      <c r="U33" s="16"/>
    </row>
    <row r="34" spans="2:21" ht="17">
      <c r="B34" s="15"/>
      <c r="C34" s="12" t="s">
        <v>975</v>
      </c>
      <c r="D34" s="12"/>
      <c r="E34" s="12"/>
      <c r="F34" s="32"/>
      <c r="G34" s="26"/>
      <c r="H34" s="12"/>
      <c r="I34" s="32"/>
      <c r="J34" s="12"/>
      <c r="K34" s="35"/>
      <c r="L34" s="12"/>
      <c r="M34" s="12"/>
      <c r="N34" s="12"/>
      <c r="O34" s="37"/>
      <c r="P34" s="37"/>
      <c r="Q34" s="37"/>
      <c r="R34" s="12" t="s">
        <v>1000</v>
      </c>
      <c r="S34" s="33"/>
      <c r="T34" s="12" t="s">
        <v>141</v>
      </c>
      <c r="U34" s="16"/>
    </row>
    <row r="35" spans="2:21" ht="17">
      <c r="B35" s="15"/>
      <c r="C35" s="12" t="s">
        <v>975</v>
      </c>
      <c r="D35" s="12"/>
      <c r="E35" s="12"/>
      <c r="F35" s="32"/>
      <c r="G35" s="26"/>
      <c r="H35" s="12"/>
      <c r="I35" s="32"/>
      <c r="J35" s="12"/>
      <c r="K35" s="35"/>
      <c r="L35" s="12"/>
      <c r="M35" s="12"/>
      <c r="N35" s="12"/>
      <c r="O35" s="37"/>
      <c r="P35" s="37"/>
      <c r="Q35" s="37"/>
      <c r="R35" s="12" t="s">
        <v>1000</v>
      </c>
      <c r="S35" s="33"/>
      <c r="T35" s="12" t="s">
        <v>141</v>
      </c>
      <c r="U35" s="16"/>
    </row>
    <row r="36" spans="2:21" ht="17">
      <c r="B36" s="15"/>
      <c r="C36" s="12" t="s">
        <v>975</v>
      </c>
      <c r="D36" s="12"/>
      <c r="E36" s="12"/>
      <c r="F36" s="32"/>
      <c r="G36" s="26"/>
      <c r="H36" s="12"/>
      <c r="I36" s="39"/>
      <c r="J36" s="12"/>
      <c r="K36" s="35"/>
      <c r="L36" s="12"/>
      <c r="M36" s="12"/>
      <c r="N36" s="12"/>
      <c r="O36" s="37"/>
      <c r="P36" s="37"/>
      <c r="Q36" s="37"/>
      <c r="R36" s="12" t="s">
        <v>1000</v>
      </c>
      <c r="S36" s="33"/>
      <c r="T36" s="12" t="s">
        <v>141</v>
      </c>
      <c r="U36" s="16"/>
    </row>
    <row r="37" spans="2:21" ht="17">
      <c r="B37" s="15"/>
      <c r="C37" s="12" t="s">
        <v>975</v>
      </c>
      <c r="D37" s="12"/>
      <c r="E37" s="12"/>
      <c r="F37" s="32"/>
      <c r="G37" s="26"/>
      <c r="H37" s="12"/>
      <c r="I37" s="32"/>
      <c r="J37" s="12"/>
      <c r="K37" s="35"/>
      <c r="L37" s="12"/>
      <c r="M37" s="12"/>
      <c r="N37" s="12"/>
      <c r="O37" s="37"/>
      <c r="P37" s="37"/>
      <c r="Q37" s="37"/>
      <c r="R37" s="12" t="s">
        <v>1000</v>
      </c>
      <c r="S37" s="33"/>
      <c r="T37" s="12" t="s">
        <v>141</v>
      </c>
      <c r="U37" s="16"/>
    </row>
    <row r="38" spans="2:21" ht="17">
      <c r="B38" s="15"/>
      <c r="C38" s="12" t="s">
        <v>975</v>
      </c>
      <c r="D38" s="12"/>
      <c r="E38" s="12"/>
      <c r="F38" s="32"/>
      <c r="G38" s="26"/>
      <c r="H38" s="12"/>
      <c r="I38" s="32"/>
      <c r="J38" s="12"/>
      <c r="K38" s="35"/>
      <c r="L38" s="12"/>
      <c r="M38" s="12"/>
      <c r="N38" s="12"/>
      <c r="O38" s="37"/>
      <c r="P38" s="37"/>
      <c r="Q38" s="37"/>
      <c r="R38" s="12" t="s">
        <v>1000</v>
      </c>
      <c r="S38" s="33"/>
      <c r="T38" s="12" t="s">
        <v>141</v>
      </c>
      <c r="U38" s="16"/>
    </row>
    <row r="39" spans="2:21" ht="17">
      <c r="B39" s="15"/>
      <c r="C39" s="12" t="s">
        <v>975</v>
      </c>
      <c r="D39" s="12"/>
      <c r="E39" s="12"/>
      <c r="F39" s="32"/>
      <c r="G39" s="26"/>
      <c r="H39" s="12"/>
      <c r="I39" s="32"/>
      <c r="J39" s="12"/>
      <c r="K39" s="35"/>
      <c r="L39" s="12"/>
      <c r="M39" s="12"/>
      <c r="N39" s="12"/>
      <c r="O39" s="37"/>
      <c r="P39" s="37"/>
      <c r="Q39" s="37"/>
      <c r="R39" s="12" t="s">
        <v>1000</v>
      </c>
      <c r="S39" s="33"/>
      <c r="T39" s="12" t="s">
        <v>141</v>
      </c>
      <c r="U39" s="16"/>
    </row>
    <row r="40" spans="2:21" ht="17">
      <c r="B40" s="15"/>
      <c r="C40" s="12" t="s">
        <v>975</v>
      </c>
      <c r="D40" s="12"/>
      <c r="E40" s="12"/>
      <c r="F40" s="32"/>
      <c r="G40" s="26"/>
      <c r="H40" s="12"/>
      <c r="I40" s="32"/>
      <c r="J40" s="12"/>
      <c r="K40" s="35"/>
      <c r="L40" s="12"/>
      <c r="M40" s="12"/>
      <c r="N40" s="12"/>
      <c r="O40" s="37"/>
      <c r="P40" s="37"/>
      <c r="Q40" s="37"/>
      <c r="R40" s="12" t="s">
        <v>1000</v>
      </c>
      <c r="S40" s="33"/>
      <c r="T40" s="12" t="s">
        <v>141</v>
      </c>
      <c r="U40" s="16"/>
    </row>
    <row r="41" spans="2:21" ht="17">
      <c r="B41" s="15"/>
      <c r="C41" s="12" t="s">
        <v>975</v>
      </c>
      <c r="D41" s="12"/>
      <c r="E41" s="12"/>
      <c r="F41" s="32"/>
      <c r="G41" s="26"/>
      <c r="H41" s="12"/>
      <c r="I41" s="32"/>
      <c r="J41" s="12"/>
      <c r="K41" s="35"/>
      <c r="L41" s="12"/>
      <c r="M41" s="12"/>
      <c r="N41" s="12"/>
      <c r="O41" s="37"/>
      <c r="P41" s="37"/>
      <c r="Q41" s="37"/>
      <c r="R41" s="12" t="s">
        <v>1000</v>
      </c>
      <c r="S41" s="33"/>
      <c r="T41" s="12" t="s">
        <v>141</v>
      </c>
      <c r="U41" s="16"/>
    </row>
    <row r="42" spans="2:21" ht="17">
      <c r="B42" s="15"/>
      <c r="C42" s="12" t="s">
        <v>975</v>
      </c>
      <c r="D42" s="12"/>
      <c r="E42" s="12"/>
      <c r="F42" s="32"/>
      <c r="G42" s="26"/>
      <c r="H42" s="12"/>
      <c r="I42" s="32"/>
      <c r="J42" s="12"/>
      <c r="K42" s="35"/>
      <c r="L42" s="12"/>
      <c r="M42" s="12"/>
      <c r="N42" s="12"/>
      <c r="O42" s="37"/>
      <c r="P42" s="37"/>
      <c r="Q42" s="37"/>
      <c r="R42" s="12" t="s">
        <v>1000</v>
      </c>
      <c r="S42" s="33"/>
      <c r="T42" s="12" t="s">
        <v>141</v>
      </c>
      <c r="U42" s="16"/>
    </row>
    <row r="43" spans="2:21" ht="17">
      <c r="B43" s="15"/>
      <c r="C43" s="12" t="s">
        <v>975</v>
      </c>
      <c r="D43" s="12"/>
      <c r="E43" s="12"/>
      <c r="F43" s="32"/>
      <c r="G43" s="26"/>
      <c r="H43" s="12"/>
      <c r="I43" s="32"/>
      <c r="J43" s="12"/>
      <c r="K43" s="35"/>
      <c r="L43" s="12"/>
      <c r="M43" s="12"/>
      <c r="N43" s="12"/>
      <c r="O43" s="37"/>
      <c r="P43" s="37"/>
      <c r="Q43" s="37"/>
      <c r="R43" s="12" t="s">
        <v>1000</v>
      </c>
      <c r="S43" s="33"/>
      <c r="T43" s="12" t="s">
        <v>141</v>
      </c>
      <c r="U43" s="16"/>
    </row>
    <row r="44" spans="2:21" ht="17" thickBot="1">
      <c r="B44" s="20"/>
      <c r="C44" s="21"/>
      <c r="D44" s="22"/>
      <c r="E44" s="22"/>
      <c r="F44" s="22"/>
      <c r="G44" s="23"/>
      <c r="H44" s="22"/>
      <c r="I44" s="21"/>
      <c r="J44" s="21"/>
      <c r="K44" s="21"/>
      <c r="L44" s="21"/>
      <c r="M44" s="21"/>
      <c r="N44" s="21"/>
      <c r="O44" s="24"/>
      <c r="P44" s="24"/>
      <c r="Q44" s="24"/>
      <c r="R44" s="21"/>
      <c r="S44" s="22"/>
      <c r="T44" s="21"/>
      <c r="U44" s="25"/>
    </row>
  </sheetData>
  <mergeCells count="3">
    <mergeCell ref="C5:T5"/>
    <mergeCell ref="C6:T6"/>
    <mergeCell ref="C7:T7"/>
  </mergeCells>
  <hyperlinks>
    <hyperlink ref="D9" location="_ftn1" display="_ftn1" xr:uid="{40E99C17-1799-B242-B7C9-D34446432A3E}"/>
    <hyperlink ref="E9" location="_ftn2" display="_ftn2" xr:uid="{3E789F2D-6A13-4D42-944C-5E8D3F1B769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11</vt:i4>
      </vt:variant>
    </vt:vector>
  </HeadingPairs>
  <TitlesOfParts>
    <vt:vector size="11" baseType="lpstr">
      <vt:lpstr>FEBRERO </vt:lpstr>
      <vt:lpstr>MARZO</vt:lpstr>
      <vt:lpstr>ABRIL</vt:lpstr>
      <vt:lpstr>MAYO</vt:lpstr>
      <vt:lpstr>JUNIO</vt:lpstr>
      <vt:lpstr>JULIO</vt:lpstr>
      <vt:lpstr>AGOSTO</vt:lpstr>
      <vt:lpstr>SEPTIEMBRE</vt:lpstr>
      <vt:lpstr>OCTUBRE</vt:lpstr>
      <vt:lpstr>NOVIEMBRE</vt:lpstr>
      <vt:lpstr>DICIEMBRE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Contratación Teusaquillo</cp:lastModifiedBy>
  <cp:lastPrinted>2025-03-25T18:24:07Z</cp:lastPrinted>
  <dcterms:created xsi:type="dcterms:W3CDTF">2025-03-06T16:30:31Z</dcterms:created>
  <dcterms:modified xsi:type="dcterms:W3CDTF">2026-03-04T18:15:25Z</dcterms:modified>
</cp:coreProperties>
</file>