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aal/Desktop/ALCALDIA DE TEUSAQUILLO/2026/SOLICITUDES/1. PÁG WEB/3. EJECUCIÓN PERSONA JURIDICA /"/>
    </mc:Choice>
  </mc:AlternateContent>
  <xr:revisionPtr revIDLastSave="0" documentId="13_ncr:1_{F5504188-FF4F-9A44-99B1-8BCF52FD4002}" xr6:coauthVersionLast="47" xr6:coauthVersionMax="47" xr10:uidLastSave="{00000000-0000-0000-0000-000000000000}"/>
  <bookViews>
    <workbookView xWindow="20" yWindow="820" windowWidth="29400" windowHeight="17680" xr2:uid="{96CFD9E4-9DBC-FC4E-99C6-2FA108A1363A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0" i="1"/>
  <c r="P11" i="1"/>
  <c r="P12" i="1"/>
  <c r="P13" i="1"/>
  <c r="P14" i="1"/>
  <c r="P15" i="1"/>
  <c r="P16" i="1"/>
  <c r="P17" i="1"/>
  <c r="P18" i="1"/>
  <c r="P10" i="1"/>
</calcChain>
</file>

<file path=xl/sharedStrings.xml><?xml version="1.0" encoding="utf-8"?>
<sst xmlns="http://schemas.openxmlformats.org/spreadsheetml/2006/main" count="91" uniqueCount="56">
  <si>
    <t xml:space="preserve">EJECUCIÓN CONTRACTUAL PERSONA JURIDICA MENSUAL </t>
  </si>
  <si>
    <t>Fondo de Desarrollo Local</t>
  </si>
  <si>
    <t>tipo de contrato[1]</t>
  </si>
  <si>
    <t>modalidad de contratación[2]</t>
  </si>
  <si>
    <t xml:space="preserve">No. del Contrato  (numeración del FDL) </t>
  </si>
  <si>
    <t>Objeto del Contrato/ CONVENIO/ ORDEN DE COMPRA</t>
  </si>
  <si>
    <t xml:space="preserve">Nombre o Razón social del Contratista </t>
  </si>
  <si>
    <t xml:space="preserve">NIT o CC  del CONTRATISTA                                                </t>
  </si>
  <si>
    <t>Fecha de inicio</t>
  </si>
  <si>
    <t>Plazo de ejecución Contractual (meses)</t>
  </si>
  <si>
    <t>Plazo de ejecución Contractual (días)</t>
  </si>
  <si>
    <t>Plazo total ejecución contractual (días)</t>
  </si>
  <si>
    <t>Valor  inicial del contrato</t>
  </si>
  <si>
    <t xml:space="preserve">Valor Adicion </t>
  </si>
  <si>
    <t>Valor Final Contrato</t>
  </si>
  <si>
    <t xml:space="preserve">Estado del contrato </t>
  </si>
  <si>
    <t xml:space="preserve"> LINK SECOP </t>
  </si>
  <si>
    <t xml:space="preserve">ALCALDE LOCAL </t>
  </si>
  <si>
    <t xml:space="preserve">TEUSAQUILLO </t>
  </si>
  <si>
    <t>EJECUCIÓN</t>
  </si>
  <si>
    <t xml:space="preserve">MARÍA ANGELICA GONZALEZ RUSSI </t>
  </si>
  <si>
    <t xml:space="preserve">CONTRATOS CON INICIO EN ENERO  </t>
  </si>
  <si>
    <t>15 15. Contrato de Obra</t>
  </si>
  <si>
    <t>17 17. Contrato de Prestación de Servicios</t>
  </si>
  <si>
    <t>7 7. Suministro</t>
  </si>
  <si>
    <t>10 10-Contrato de Obra</t>
  </si>
  <si>
    <t xml:space="preserve">39 39-Servicios de Capacitación </t>
  </si>
  <si>
    <t xml:space="preserve">44 44-Suministro de Servicio de Aseo </t>
  </si>
  <si>
    <t xml:space="preserve">121 121-Compraventa (Bienes Muebles) </t>
  </si>
  <si>
    <t xml:space="preserve">49 49-Otros Servicios </t>
  </si>
  <si>
    <t>"REALIZAR MEDIANTE EL SISTEMA DE PRECIOS UNITARIOS FIJOS SIN FORMULA DE REAJUSTE YA MONTO AGOTABLE, LAS OBRAS DE MEJORAMIENTO Y/OMANTENIMIENTO, ASÍ COMO EL SUMINISTRO E INSTALACIÓN DE MOBILIARIO URBANO, PARA LA INFRAESTRUCTURA FÍSICA DE LOS JUEGOS INFANTILES Y/O GRADERIAS PARA PARQUES DE PROXIMIDAD, QUE CONFORMAN EL SISTEMA LOCAL DE PARQUES DE LA LOCALIDAD DE TEUSAQUILLO EN LA CIUDAD DE BOGOTÁ DC"</t>
  </si>
  <si>
    <t>REALIZAR LA INTERVENTORIA TECNICA, ADMINISTRATIVA, LEGAL, FINANCIERA YA LOS PROCESOS SST - MA - SO - PMT, DEL CONTRATO DE OBRA PÚBLICA QUE TIENE POR OBJETO: "REALIZAR MEDIANTE EL SISTEMA DE PRECIOS UNITARIOS FIJOS SIN FORMULA DE REAJUSTE YA MONTO AGOTABLE, LAS OBRAS DE MEJORAMIENTO Y/O MANTENIMIENTO, ASÍ COMO EL SUMINISTRO E INSTALACIÓN DE MOBILIARIO URBANO, PARA LA INFRAESTRUCTURA FÍSICA DE LOS JUEGOS INFANTILES Y/O GRADERIAS PARA PARQUES DE PROXIMIDAD, QUE CONFORMAN EL SISTEMA LOCAL DE PARQ</t>
  </si>
  <si>
    <t>DISEÑAR, PLANIFICAR E IMPLEMENTAR LAS ACCIONES ADMINISTRATIVAS, OPERATIVAS Y LOGÍSTICAS NECESARIAS PARA EL DESARROLLO DE PROCESOS DE CAPACITACIÓN Y FORMACIÓN EN CONTENIDOS EDUCATIVOS ORIENTADOS AL FORTALECIMIENTO DE LA AUTONOMÍA ECONÓMICA Y EL EJERCICIO DE LOS DERECHOS DE LAS MUJERES EN LA LOCALIDAD DE TEUSAQUILLO.</t>
  </si>
  <si>
    <t>CONTRATAR EL SERVICIO INTEGRAL Y SUMINISTRO DE PRODUCTOS DE ASEO, CAFETERÍA PARA LA SEDE ADMINISTRATIVA DE LA ALCALDÍA LOCAL DE TEUSAQUILLO, LA JUNTA ADMINISTRADORA LOCAL Y LA CASA DE LA PARTICIPACIÓN, DE CONFORMIDAD CON EL ACUERDO MARCO DE PRECIOS CCE-SNG-AMP-008-2025.</t>
  </si>
  <si>
    <t>ADQUIRIR LOS COMPUTADORES PORTÁTILES Y PROYECTOR DE VIDEO, PARA LA IMPLEMENTACIÓN Y FUNCIONAMIENTO DEL CENTRO DE EXPERIENCIA TIC EN LA LOCALIDAD DE TEUSAQUILLO.</t>
  </si>
  <si>
    <t>ADQUIRIR LAS LICENCIAS OFIMATICAS PARA LOS EQUIPOS QUE HACEN PARTE DEL CENTRO DE EXPERIENCIA TICS MOVIL EN LA LOCALIDAD DE TEUSAQUILLO</t>
  </si>
  <si>
    <t>PRESTACIÓN DE SERVCIOS DE GESTION LOGÍSTICA INTEGRAL A MONTO AGOTABLE PARA LA REALIZACIÓN DE ACTIVIDADES ARTÍSTICAS Y PEDAGÓGICAS EN EL MARCO DE LOS PROYECTOS DE INVERSIÓN 2292 TEUSAQUILLO CONSTRUYE SEGURIDAD Y 2294 TEUSAQUILLO PACÍFICA, RESPETUOSA Y ARMÓNICA</t>
  </si>
  <si>
    <t>PRESTACIÓN DE SERVICIOS LOGÍSTICOS PARA EL DESARROLLO DE ACTIVIDADES DE CAPACITACIÓN, FORMACIÓN Y PROMOCIÓN EN PREVENCIÓN DE VIOLENCIAS EN CONTEXTO FAMILIAR Y/O VIOLENCIAS SEXUALES EN LA LOCALIDAD DE TEUSAQUILLO EN EL MARCO DEL PROYECTO DE INVERSIÓN NO. 2325 "TEUSAQUILLO PROTEGE, CUIDA Y FORTALECE</t>
  </si>
  <si>
    <t>PRESTAR SERVICIOS LOGÍSTICOS, OPERATIVOS Y DE ACOMPAÑAMIENTO TÉCNICO PARA EL DESARROLLO INTEGRAL DE LAS ACCIONES DE FORTALECIMIENTO A LAS ORGANIZACIONES COMUNALES DE LA LOCALIDAD DE TEUSAQUILLO</t>
  </si>
  <si>
    <t xml:space="preserve">SISTEMAS INTEGRALES DE MANEJO AMBIENTAL - SIMA LTDA </t>
  </si>
  <si>
    <t>SOLIUN SAS</t>
  </si>
  <si>
    <t xml:space="preserve">FUNDACION FORO CIVICO ESCUELA DE DEMOCRACIA, DERECHOS HUMANOS Y PARTICIPACION CIUDADANA. FUNDACION FORO CIVICO </t>
  </si>
  <si>
    <t>ASECOLBAS LTDA</t>
  </si>
  <si>
    <t>ITELCO TI SAS</t>
  </si>
  <si>
    <t>Comunicación Celular S.A Comcel S.A</t>
  </si>
  <si>
    <t>ASOCIACION COORDINADORA CIVICA NACIONAL</t>
  </si>
  <si>
    <t>CIDOR CONSULTING ALLIANCE SAS</t>
  </si>
  <si>
    <t>Gemma Maria Mejia Izquierdo</t>
  </si>
  <si>
    <t>https://community.secop.gov.co/Public/Tendering/OpportunityDetail/Index?noticeUID=CO1.NTC.9193169&amp;isFromPublicArea=True&amp;isModal=False</t>
  </si>
  <si>
    <t>https://community.secop.gov.co/Public/Tendering/OpportunityDetail/Index?noticeUID=CO1.NTC.9215908&amp;isFromPublicArea=True&amp;isModal=False</t>
  </si>
  <si>
    <t>https://community.secop.gov.co/Public/Tendering/OpportunityDetail/Index?noticeUID=CO1.NTC.9166167&amp;isFromPublicArea=True&amp;isModal=False</t>
  </si>
  <si>
    <t>https://operaciones.colombiacompra.gov.co/tienda-virtual-del-estado-colombiano/ordenes-compra/159273</t>
  </si>
  <si>
    <t>https://operaciones.colombiacompra.gov.co/tienda-virtual-del-estado-colombiano/ordenes-compra/158266</t>
  </si>
  <si>
    <t>https://community.secop.gov.co/Public/Tendering/OpportunityDetail/Index?noticeUID=CO1.NTC.9259101&amp;isFromPublicArea=True&amp;isModal=False</t>
  </si>
  <si>
    <t>https://community.secop.gov.co/Public/Tendering/OpportunityDetail/Index?noticeUID=CO1.NTC.9282500&amp;isFromPublicArea=True&amp;isModal=False</t>
  </si>
  <si>
    <t>https://community.secop.gov.co/Public/Tendering/OpportunityDetail/Index?noticeUID=CO1.NTC.9303548&amp;isFromPublicArea=True&amp;isModal=False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</si>
</sst>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Times Roman"/>
    </font>
    <font>
      <sz val="18"/>
      <color theme="1"/>
      <name val="Times Roman"/>
    </font>
    <font>
      <b/>
      <sz val="18"/>
      <color theme="1"/>
      <name val="Times Roman"/>
    </font>
    <font>
      <b/>
      <sz val="12"/>
      <name val="Times Roman"/>
    </font>
    <font>
      <b/>
      <u/>
      <sz val="12"/>
      <name val="Times Roman"/>
    </font>
    <font>
      <sz val="12"/>
      <color rgb="FF000000"/>
      <name val="Times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64" fontId="6" fillId="0" borderId="6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164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5384-760D-D743-AC27-362901995BC8}">
  <sheetPr>
    <pageSetUpPr fitToPage="1"/>
  </sheetPr>
  <dimension ref="B3:T23"/>
  <sheetViews>
    <sheetView showGridLines="0" tabSelected="1" zoomScale="75" zoomScaleNormal="44" workbookViewId="0">
      <selection activeCell="R10" sqref="R10:R18"/>
    </sheetView>
  </sheetViews>
  <sheetFormatPr baseColWidth="10" defaultRowHeight="16"/>
  <cols>
    <col min="1" max="1" width="10.83203125" style="1"/>
    <col min="2" max="2" width="4.5" style="1" customWidth="1"/>
    <col min="3" max="3" width="20" style="1" customWidth="1"/>
    <col min="4" max="4" width="30" style="2" customWidth="1"/>
    <col min="5" max="5" width="26.83203125" style="2" customWidth="1"/>
    <col min="6" max="6" width="18.5" style="2" customWidth="1"/>
    <col min="7" max="7" width="62.1640625" style="3" customWidth="1"/>
    <col min="8" max="8" width="21.6640625" style="2" customWidth="1"/>
    <col min="9" max="9" width="16.6640625" style="1" customWidth="1"/>
    <col min="10" max="10" width="13.6640625" style="1" customWidth="1"/>
    <col min="11" max="11" width="26" style="1" customWidth="1"/>
    <col min="12" max="12" width="17.83203125" style="1" customWidth="1"/>
    <col min="13" max="13" width="16.6640625" style="1" customWidth="1"/>
    <col min="14" max="14" width="16.5" style="4" customWidth="1"/>
    <col min="15" max="15" width="9.6640625" style="4" customWidth="1"/>
    <col min="16" max="16" width="17.5" style="4" customWidth="1"/>
    <col min="17" max="17" width="28.83203125" style="1" customWidth="1"/>
    <col min="18" max="18" width="52.83203125" style="2" customWidth="1"/>
    <col min="19" max="19" width="69.6640625" style="1" customWidth="1"/>
    <col min="20" max="20" width="4.6640625" style="1" customWidth="1"/>
    <col min="21" max="16384" width="10.83203125" style="1"/>
  </cols>
  <sheetData>
    <row r="3" spans="2:20" ht="17" thickBot="1"/>
    <row r="4" spans="2:20" ht="23">
      <c r="B4" s="5"/>
      <c r="C4" s="6"/>
      <c r="D4" s="7"/>
      <c r="E4" s="7"/>
      <c r="F4" s="7"/>
      <c r="G4" s="8"/>
      <c r="H4" s="7"/>
      <c r="I4" s="6"/>
      <c r="J4" s="6"/>
      <c r="K4" s="6"/>
      <c r="L4" s="6"/>
      <c r="M4" s="6"/>
      <c r="N4" s="9"/>
      <c r="O4" s="9"/>
      <c r="P4" s="9"/>
      <c r="Q4" s="6"/>
      <c r="R4" s="7"/>
      <c r="S4" s="6"/>
      <c r="T4" s="10"/>
    </row>
    <row r="5" spans="2:20" ht="23">
      <c r="B5" s="11"/>
      <c r="C5" s="34" t="s">
        <v>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13"/>
    </row>
    <row r="6" spans="2:20" ht="23">
      <c r="B6" s="11"/>
      <c r="C6" s="34" t="s">
        <v>21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13"/>
    </row>
    <row r="7" spans="2:20" ht="23">
      <c r="B7" s="11"/>
      <c r="C7" s="34">
        <v>2026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13"/>
    </row>
    <row r="8" spans="2:20" ht="23">
      <c r="B8" s="11"/>
      <c r="C8" s="12"/>
      <c r="D8" s="12"/>
      <c r="E8" s="12"/>
      <c r="F8" s="12"/>
      <c r="G8" s="14"/>
      <c r="H8" s="12"/>
      <c r="I8" s="12"/>
      <c r="J8" s="12"/>
      <c r="K8" s="12"/>
      <c r="L8" s="12"/>
      <c r="M8" s="12"/>
      <c r="N8" s="15"/>
      <c r="O8" s="15"/>
      <c r="P8" s="15"/>
      <c r="Q8" s="12"/>
      <c r="R8" s="12"/>
      <c r="S8" s="12"/>
      <c r="T8" s="13"/>
    </row>
    <row r="9" spans="2:20" s="2" customFormat="1" ht="112" customHeight="1">
      <c r="B9" s="16"/>
      <c r="C9" s="17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7" t="s">
        <v>6</v>
      </c>
      <c r="I9" s="17" t="s">
        <v>7</v>
      </c>
      <c r="J9" s="19" t="s">
        <v>8</v>
      </c>
      <c r="K9" s="17" t="s">
        <v>9</v>
      </c>
      <c r="L9" s="17" t="s">
        <v>10</v>
      </c>
      <c r="M9" s="17" t="s">
        <v>11</v>
      </c>
      <c r="N9" s="20" t="s">
        <v>12</v>
      </c>
      <c r="O9" s="20" t="s">
        <v>13</v>
      </c>
      <c r="P9" s="20" t="s">
        <v>14</v>
      </c>
      <c r="Q9" s="17" t="s">
        <v>15</v>
      </c>
      <c r="R9" s="17" t="s">
        <v>16</v>
      </c>
      <c r="S9" s="17" t="s">
        <v>17</v>
      </c>
      <c r="T9" s="21"/>
    </row>
    <row r="10" spans="2:20" s="2" customFormat="1" ht="112" customHeight="1">
      <c r="B10" s="16"/>
      <c r="C10" s="22" t="s">
        <v>18</v>
      </c>
      <c r="D10" s="22" t="s">
        <v>22</v>
      </c>
      <c r="E10" s="22" t="s">
        <v>25</v>
      </c>
      <c r="F10" s="22">
        <v>547</v>
      </c>
      <c r="G10" s="22" t="s">
        <v>30</v>
      </c>
      <c r="H10" s="22" t="s">
        <v>39</v>
      </c>
      <c r="I10" s="22">
        <v>860091575</v>
      </c>
      <c r="J10" s="33">
        <v>46037</v>
      </c>
      <c r="K10" s="22">
        <v>5</v>
      </c>
      <c r="L10" s="22">
        <v>0</v>
      </c>
      <c r="M10" s="22">
        <f>+K10*30+L10</f>
        <v>150</v>
      </c>
      <c r="N10" s="23">
        <v>960000000</v>
      </c>
      <c r="O10" s="23">
        <v>0</v>
      </c>
      <c r="P10" s="23">
        <f>+N10+O10</f>
        <v>960000000</v>
      </c>
      <c r="Q10" s="22" t="s">
        <v>19</v>
      </c>
      <c r="R10" s="24" t="s">
        <v>48</v>
      </c>
      <c r="S10" s="22" t="s">
        <v>20</v>
      </c>
      <c r="T10" s="21"/>
    </row>
    <row r="11" spans="2:20" s="2" customFormat="1" ht="112" customHeight="1">
      <c r="B11" s="16"/>
      <c r="C11" s="22" t="s">
        <v>18</v>
      </c>
      <c r="D11" s="22" t="s">
        <v>22</v>
      </c>
      <c r="E11" s="22" t="s">
        <v>25</v>
      </c>
      <c r="F11" s="22">
        <v>555</v>
      </c>
      <c r="G11" s="22" t="s">
        <v>31</v>
      </c>
      <c r="H11" s="22" t="s">
        <v>40</v>
      </c>
      <c r="I11" s="22">
        <v>900768458</v>
      </c>
      <c r="J11" s="33">
        <v>46037</v>
      </c>
      <c r="K11" s="22">
        <v>5</v>
      </c>
      <c r="L11" s="22">
        <v>0</v>
      </c>
      <c r="M11" s="22">
        <f t="shared" ref="M11:M18" si="0">+K11*30+L11</f>
        <v>150</v>
      </c>
      <c r="N11" s="23">
        <v>156183801</v>
      </c>
      <c r="O11" s="23">
        <v>0</v>
      </c>
      <c r="P11" s="23">
        <f t="shared" ref="P11:P12" si="1">+N11+O11</f>
        <v>156183801</v>
      </c>
      <c r="Q11" s="22" t="s">
        <v>19</v>
      </c>
      <c r="R11" s="24" t="s">
        <v>49</v>
      </c>
      <c r="S11" s="22" t="s">
        <v>20</v>
      </c>
      <c r="T11" s="21"/>
    </row>
    <row r="12" spans="2:20" s="2" customFormat="1" ht="112" customHeight="1">
      <c r="B12" s="16"/>
      <c r="C12" s="22" t="s">
        <v>18</v>
      </c>
      <c r="D12" s="22" t="s">
        <v>23</v>
      </c>
      <c r="E12" s="22" t="s">
        <v>26</v>
      </c>
      <c r="F12" s="22">
        <v>535</v>
      </c>
      <c r="G12" s="22" t="s">
        <v>32</v>
      </c>
      <c r="H12" s="22" t="s">
        <v>41</v>
      </c>
      <c r="I12" s="22">
        <v>830044030</v>
      </c>
      <c r="J12" s="33">
        <v>46028</v>
      </c>
      <c r="K12" s="22">
        <v>6</v>
      </c>
      <c r="L12" s="22">
        <v>0</v>
      </c>
      <c r="M12" s="22">
        <f t="shared" si="0"/>
        <v>180</v>
      </c>
      <c r="N12" s="23">
        <v>398510934</v>
      </c>
      <c r="O12" s="23">
        <v>0</v>
      </c>
      <c r="P12" s="23">
        <f t="shared" si="1"/>
        <v>398510934</v>
      </c>
      <c r="Q12" s="22" t="s">
        <v>19</v>
      </c>
      <c r="R12" s="24" t="s">
        <v>50</v>
      </c>
      <c r="S12" s="22" t="s">
        <v>20</v>
      </c>
      <c r="T12" s="21"/>
    </row>
    <row r="13" spans="2:20" s="2" customFormat="1" ht="112" customHeight="1">
      <c r="B13" s="16"/>
      <c r="C13" s="22" t="s">
        <v>18</v>
      </c>
      <c r="D13" s="22" t="s">
        <v>24</v>
      </c>
      <c r="E13" s="22" t="s">
        <v>27</v>
      </c>
      <c r="F13" s="22">
        <v>159273</v>
      </c>
      <c r="G13" s="22" t="s">
        <v>33</v>
      </c>
      <c r="H13" s="22" t="s">
        <v>42</v>
      </c>
      <c r="I13" s="22">
        <v>800153993</v>
      </c>
      <c r="J13" s="33">
        <v>46036</v>
      </c>
      <c r="K13" s="22">
        <v>6</v>
      </c>
      <c r="L13" s="22">
        <v>7</v>
      </c>
      <c r="M13" s="22">
        <f t="shared" si="0"/>
        <v>187</v>
      </c>
      <c r="N13" s="23">
        <v>136984220</v>
      </c>
      <c r="O13" s="23">
        <v>0</v>
      </c>
      <c r="P13" s="23">
        <f t="shared" ref="P13:P18" si="2">+N13+O13</f>
        <v>136984220</v>
      </c>
      <c r="Q13" s="22" t="s">
        <v>19</v>
      </c>
      <c r="R13" s="24" t="s">
        <v>51</v>
      </c>
      <c r="S13" s="22" t="s">
        <v>20</v>
      </c>
      <c r="T13" s="21"/>
    </row>
    <row r="14" spans="2:20" s="2" customFormat="1" ht="112" customHeight="1">
      <c r="B14" s="16"/>
      <c r="C14" s="22" t="s">
        <v>18</v>
      </c>
      <c r="D14" s="22" t="s">
        <v>24</v>
      </c>
      <c r="E14" s="22" t="s">
        <v>28</v>
      </c>
      <c r="F14" s="22">
        <v>158266</v>
      </c>
      <c r="G14" s="22" t="s">
        <v>34</v>
      </c>
      <c r="H14" s="22" t="s">
        <v>43</v>
      </c>
      <c r="I14" s="22">
        <v>830040420</v>
      </c>
      <c r="J14" s="33">
        <v>46037</v>
      </c>
      <c r="K14" s="22">
        <v>1</v>
      </c>
      <c r="L14" s="22">
        <v>13</v>
      </c>
      <c r="M14" s="22">
        <f t="shared" si="0"/>
        <v>43</v>
      </c>
      <c r="N14" s="23">
        <v>123994474</v>
      </c>
      <c r="O14" s="23">
        <v>0</v>
      </c>
      <c r="P14" s="23">
        <f t="shared" si="2"/>
        <v>123994474</v>
      </c>
      <c r="Q14" s="22" t="s">
        <v>19</v>
      </c>
      <c r="R14" s="24" t="s">
        <v>52</v>
      </c>
      <c r="S14" s="22" t="s">
        <v>20</v>
      </c>
      <c r="T14" s="21"/>
    </row>
    <row r="15" spans="2:20" s="2" customFormat="1" ht="112" customHeight="1">
      <c r="B15" s="16"/>
      <c r="C15" s="22" t="s">
        <v>18</v>
      </c>
      <c r="D15" s="22" t="s">
        <v>24</v>
      </c>
      <c r="E15" s="22" t="s">
        <v>28</v>
      </c>
      <c r="F15" s="22">
        <v>158936</v>
      </c>
      <c r="G15" s="22" t="s">
        <v>35</v>
      </c>
      <c r="H15" s="22" t="s">
        <v>44</v>
      </c>
      <c r="I15" s="22">
        <v>860518600</v>
      </c>
      <c r="J15" s="33">
        <v>46036</v>
      </c>
      <c r="K15" s="22">
        <v>0</v>
      </c>
      <c r="L15" s="22">
        <v>17</v>
      </c>
      <c r="M15" s="22">
        <f t="shared" si="0"/>
        <v>17</v>
      </c>
      <c r="N15" s="23">
        <v>13516800</v>
      </c>
      <c r="O15" s="23">
        <v>0</v>
      </c>
      <c r="P15" s="23">
        <f t="shared" si="2"/>
        <v>13516800</v>
      </c>
      <c r="Q15" s="22" t="s">
        <v>19</v>
      </c>
      <c r="R15" s="24" t="s">
        <v>51</v>
      </c>
      <c r="S15" s="22" t="s">
        <v>20</v>
      </c>
      <c r="T15" s="21"/>
    </row>
    <row r="16" spans="2:20" s="2" customFormat="1" ht="112" customHeight="1">
      <c r="B16" s="16"/>
      <c r="C16" s="22" t="s">
        <v>18</v>
      </c>
      <c r="D16" s="22" t="s">
        <v>23</v>
      </c>
      <c r="E16" s="22" t="s">
        <v>29</v>
      </c>
      <c r="F16" s="22">
        <v>561</v>
      </c>
      <c r="G16" s="22" t="s">
        <v>36</v>
      </c>
      <c r="H16" s="22" t="s">
        <v>45</v>
      </c>
      <c r="I16" s="22">
        <v>52989021</v>
      </c>
      <c r="J16" s="33">
        <v>46028</v>
      </c>
      <c r="K16" s="22">
        <v>4</v>
      </c>
      <c r="L16" s="22">
        <v>0</v>
      </c>
      <c r="M16" s="22">
        <f t="shared" si="0"/>
        <v>120</v>
      </c>
      <c r="N16" s="23">
        <v>389435225</v>
      </c>
      <c r="O16" s="23">
        <v>0</v>
      </c>
      <c r="P16" s="23">
        <f t="shared" si="2"/>
        <v>389435225</v>
      </c>
      <c r="Q16" s="22" t="s">
        <v>19</v>
      </c>
      <c r="R16" s="24" t="s">
        <v>53</v>
      </c>
      <c r="S16" s="22" t="s">
        <v>20</v>
      </c>
      <c r="T16" s="21"/>
    </row>
    <row r="17" spans="2:20" s="2" customFormat="1" ht="112" customHeight="1">
      <c r="B17" s="16"/>
      <c r="C17" s="22" t="s">
        <v>18</v>
      </c>
      <c r="D17" s="22" t="s">
        <v>23</v>
      </c>
      <c r="E17" s="22" t="s">
        <v>29</v>
      </c>
      <c r="F17" s="22">
        <v>565</v>
      </c>
      <c r="G17" s="22" t="s">
        <v>37</v>
      </c>
      <c r="H17" s="22" t="s">
        <v>46</v>
      </c>
      <c r="I17" s="22">
        <v>830144794</v>
      </c>
      <c r="J17" s="25">
        <v>46028</v>
      </c>
      <c r="K17" s="22">
        <v>5</v>
      </c>
      <c r="L17" s="22">
        <v>0</v>
      </c>
      <c r="M17" s="22">
        <f t="shared" si="0"/>
        <v>150</v>
      </c>
      <c r="N17" s="23">
        <v>355757623</v>
      </c>
      <c r="O17" s="23">
        <v>0</v>
      </c>
      <c r="P17" s="23">
        <f t="shared" si="2"/>
        <v>355757623</v>
      </c>
      <c r="Q17" s="22" t="s">
        <v>19</v>
      </c>
      <c r="R17" s="24" t="s">
        <v>54</v>
      </c>
      <c r="S17" s="22" t="s">
        <v>20</v>
      </c>
      <c r="T17" s="21"/>
    </row>
    <row r="18" spans="2:20" s="2" customFormat="1" ht="85">
      <c r="B18" s="16"/>
      <c r="C18" s="22" t="s">
        <v>18</v>
      </c>
      <c r="D18" s="22" t="s">
        <v>23</v>
      </c>
      <c r="E18" s="22" t="s">
        <v>29</v>
      </c>
      <c r="F18" s="22">
        <v>570</v>
      </c>
      <c r="G18" s="22" t="s">
        <v>38</v>
      </c>
      <c r="H18" s="22" t="s">
        <v>47</v>
      </c>
      <c r="I18" s="22">
        <v>42965526</v>
      </c>
      <c r="J18" s="33">
        <v>46028</v>
      </c>
      <c r="K18" s="22">
        <v>7</v>
      </c>
      <c r="L18" s="22">
        <v>0</v>
      </c>
      <c r="M18" s="22">
        <f t="shared" si="0"/>
        <v>210</v>
      </c>
      <c r="N18" s="23">
        <v>310000000</v>
      </c>
      <c r="O18" s="23">
        <v>0</v>
      </c>
      <c r="P18" s="23">
        <f t="shared" si="2"/>
        <v>310000000</v>
      </c>
      <c r="Q18" s="22" t="s">
        <v>19</v>
      </c>
      <c r="R18" s="24" t="s">
        <v>55</v>
      </c>
      <c r="S18" s="22" t="s">
        <v>20</v>
      </c>
      <c r="T18" s="21"/>
    </row>
    <row r="19" spans="2:20" ht="23" customHeight="1" thickBot="1">
      <c r="B19" s="26"/>
      <c r="C19" s="27"/>
      <c r="D19" s="28"/>
      <c r="E19" s="28"/>
      <c r="F19" s="28"/>
      <c r="G19" s="29"/>
      <c r="H19" s="28"/>
      <c r="I19" s="27"/>
      <c r="J19" s="27"/>
      <c r="K19" s="27"/>
      <c r="L19" s="27"/>
      <c r="M19" s="27"/>
      <c r="N19" s="30"/>
      <c r="O19" s="30"/>
      <c r="P19" s="30"/>
      <c r="Q19" s="27"/>
      <c r="R19" s="28"/>
      <c r="S19" s="27"/>
      <c r="T19" s="31"/>
    </row>
    <row r="23" spans="2:20">
      <c r="K23" s="32"/>
      <c r="L23" s="32"/>
    </row>
  </sheetData>
  <mergeCells count="3">
    <mergeCell ref="C5:S5"/>
    <mergeCell ref="C6:S6"/>
    <mergeCell ref="C7:S7"/>
  </mergeCells>
  <hyperlinks>
    <hyperlink ref="D9" location="_ftn1" display="_ftn1" xr:uid="{6F117D7C-4B33-7D4B-855A-FA2855E52523}"/>
    <hyperlink ref="E9" location="_ftn2" display="_ftn2" xr:uid="{3530F12E-3DC7-B945-9431-71C65C35C6FD}"/>
  </hyperlinks>
  <printOptions horizontalCentered="1" verticalCentered="1"/>
  <pageMargins left="0.25" right="0.25" top="0.75" bottom="0.75" header="0.3" footer="0.3"/>
  <pageSetup scale="2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Contratación Teusaquillo</dc:creator>
  <cp:lastModifiedBy>Contratación Teusaquillo</cp:lastModifiedBy>
  <dcterms:created xsi:type="dcterms:W3CDTF">2026-03-04T18:19:05Z</dcterms:created>
  <dcterms:modified xsi:type="dcterms:W3CDTF">2026-03-04T19:40:32Z</dcterms:modified>
</cp:coreProperties>
</file>