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usuario/Desktop/"/>
    </mc:Choice>
  </mc:AlternateContent>
  <bookViews>
    <workbookView xWindow="1280" yWindow="1960" windowWidth="24240" windowHeight="13020" activeTab="0"/>
  </bookViews>
  <sheets>
    <sheet name="MAYO" sheetId="1" r:id="rId3"/>
  </sheets>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1" l="1"/>
</calcChain>
</file>

<file path=xl/sharedStrings.xml><?xml version="1.0" encoding="utf-8"?>
<sst xmlns="http://schemas.openxmlformats.org/spreadsheetml/2006/main" count="259" uniqueCount="117">
  <si>
    <t xml:space="preserve">INFORMACIÓN CONTRATACIÓN MENSUAL </t>
  </si>
  <si>
    <t xml:space="preserve">CONTRATOS CON INICIO EN MAYO </t>
  </si>
  <si>
    <t>Fondo de Desarrollo Local</t>
  </si>
  <si>
    <t>tipo de contrato[1]</t>
  </si>
  <si>
    <t>modalidad de contratación[2]</t>
  </si>
  <si>
    <t xml:space="preserve">No. del Contrato  (numeración del FDL) </t>
  </si>
  <si>
    <t>Objeto del Contrato/ CONVENIO/ ORDEN DE COMPRA</t>
  </si>
  <si>
    <t xml:space="preserve">Nombre o Razón social del Contratista </t>
  </si>
  <si>
    <t xml:space="preserve">NIT o CC  del CONTRATISTA                                                </t>
  </si>
  <si>
    <t xml:space="preserve">Nombre del supervisor para los contratos que requieren SUPERVISION) </t>
  </si>
  <si>
    <t>Fecha de inicio</t>
  </si>
  <si>
    <t>Plazo de ejecución Contractual (meses)</t>
  </si>
  <si>
    <t>Plazo de ejecución Contractual (días)</t>
  </si>
  <si>
    <t>Plazo total ejecución contractual (días)</t>
  </si>
  <si>
    <t>Valor  inicial del contrato</t>
  </si>
  <si>
    <t xml:space="preserve">Valor Adicion </t>
  </si>
  <si>
    <t>Valor Final Contrato</t>
  </si>
  <si>
    <t>Estado del contrato (EJECUCION, SUSPENDIDO, TERMINADO, LIQUIDADO)</t>
  </si>
  <si>
    <t xml:space="preserve"> LINK SECOP ( FAVOR CARGAR EL EXPEDIENTE CONTRACTUAL COMPLETO,  incluyendo:  Estudios previos, Estudios de Mercado, Actas de inicio, Informes periodicos de ejecucion de contrato, de supervisión, cronogramas de actividades, certificados de existencia y representación legal de los contratistas persona jurídica)</t>
  </si>
  <si>
    <t xml:space="preserve">Pregunta 12.  DILIGENCIE EL NOMBRE DEL ALCALDE LOCAL  que SUSCRIBIÓ  Y FIRMÓ  este CONTRATO EN LA PRESENTE VIGENCIA </t>
  </si>
  <si>
    <t xml:space="preserve">Teusaquillo </t>
  </si>
  <si>
    <t>Prestación de servicios</t>
  </si>
  <si>
    <t>Contratación directa - Servicios profesionales y apoyo a la gestión</t>
  </si>
  <si>
    <t>224-2025 CPS-AG (132497)</t>
  </si>
  <si>
    <t>PRESTAR SERVICIOS DE APOYO A LA GESTIÓN EN ACTIVIDADES ADMINISTRATIVAS, LOGÍSTICAS Y OPERATIVAS RELACIONADAS CON EL PROYECTO DE INVERSIÓN 2354 TEUSAQUILLO ACTÚA XCONTRA EL CAMBIO CLIMÁTICO</t>
  </si>
  <si>
    <t>ORLANDO GUEVARA GARCIA</t>
  </si>
  <si>
    <t xml:space="preserve">AREA DE CONTRATACIÓN </t>
  </si>
  <si>
    <t>EN EJECUCIÓN</t>
  </si>
  <si>
    <t>https://community.secop.gov.co/Public/Tendering/OpportunityDetail/Index?noticeUID=CO1.NTC.8078722&amp;isFromPublicArea=True&amp;isModal=False</t>
  </si>
  <si>
    <t xml:space="preserve">MARÍA ANGELICA GONZALEZ RUSSI </t>
  </si>
  <si>
    <t>226-2025 CPS-P (132563)</t>
  </si>
  <si>
    <t>Prestar servicios profesionales para la formulación del proyecto de inversión 2354 Teusaquillo actúa contra el cambio climático, realizando el apoyo a la supervisión y demás actividades requeridas en el marco del plan de desarrollo local 2025-2028.</t>
  </si>
  <si>
    <t xml:space="preserve">DANIEL GREGORIO SUAREZ LEGUIZAMON </t>
  </si>
  <si>
    <t>https://community.secop.gov.co/Public/Tendering/OpportunityDetail/Index?noticeUID=CO1.NTC.8045355&amp;isFromPublicArea=True&amp;isModal=False</t>
  </si>
  <si>
    <t>228-2025 CPS-P (132678)</t>
  </si>
  <si>
    <t>Prestar servicios profesionales para la formulación del proyecto 2785 Teusaquillo impulsa y emprende tejido empresarial, realizar el apoyo a la supervisión y demás actividades requeridas en el marco del plan de desarrollo local 2025- 2025.</t>
  </si>
  <si>
    <t>HELMAN ENRIQUE MURILLO SAENZ</t>
  </si>
  <si>
    <t>https://community.secop.gov.co/Public/Tendering/OpportunityDetail/Index?noticeUID=CO1.NTC.8083175&amp;isFromPublicArea=True&amp;isModal=False</t>
  </si>
  <si>
    <t>229-2025 CA (132986)</t>
  </si>
  <si>
    <t>Entregar, a título de arrendamiento, el uso y goce de un inmueble que cumpla con las condiciones físicas necesarias para garantizar el funcionamiento de todas las dependencias de la Alcaldía Local de Teusaquillo, incluidas las Inspecciones de Policía de la Localidad de conformidad con las especificaciones técnicas establecidas en los estudios previos</t>
  </si>
  <si>
    <t>JIDY FERNANDEZ &amp; CIA S EN C S</t>
  </si>
  <si>
    <t>https://community.secop.gov.co/Public/Tendering/OpportunityDetail/Index?noticeUID=CO1.NTC.8070486&amp;isFromPublicArea=True&amp;isModal=False</t>
  </si>
  <si>
    <t>230-2025 CPS-AG (132947)</t>
  </si>
  <si>
    <t>PRESTAR SERVICIOS DE APOYO A LA GESTION PARA REALIZAR LAS ACTIVIDADES ADMINISTRATIVAS Y OPERATIVAS DERIVADAS DEL PROYECTO 2323 TEUSAQUILLO RECREO DEPORTIVA Y DEMÁS ACTIVIDADES REQUERIDAS EN EL MARCO DEL PLAN DE DESARROLLO LOCAL 2025-2028.</t>
  </si>
  <si>
    <t>DANA GERALDINE MELO ROMERO</t>
  </si>
  <si>
    <t>https://community.secop.gov.co/Public/Tendering/OpportunityDetail/Index?noticeUID=CO1.NTC.8069276&amp;isFromPublicArea=True&amp;isModal=False</t>
  </si>
  <si>
    <t>231-2025 CPS-P (132673)</t>
  </si>
  <si>
    <t>Prestar servicios profesionales para gestionar todas las actividades operativas y administrativas que surjan con ocasión de la actividad de divulgación de contenidos en el marco de los proyectos de inversión del fondo de desarrollo local de Teusaquillo.</t>
  </si>
  <si>
    <t>DANIEL ESTEBAN ORTIZ MEDINA</t>
  </si>
  <si>
    <t>https://community.secop.gov.co/Public/Tendering/OpportunityDetail/Index?noticeUID=CO1.NTC.8066053&amp;isFromPublicArea=True&amp;isModal=False</t>
  </si>
  <si>
    <t>232-2025 CPS-P (132945)</t>
  </si>
  <si>
    <t>PRESTAR SERVICIOS PROFESIONALES ESPECIALIZADOS PARA REALIZAR LA COORDINACION Y SUPERVISION DE LAS ACCIONES REQUERIDAS EN EL MARCO DE LOS PROYECTOS DE INFRAESTRUCTURA QUE ADELANTA EL FONDO DE DESARROLLO LOCAL DE TEUSAQUILLO.</t>
  </si>
  <si>
    <t>ALVARO JOSE SALAS MORALES</t>
  </si>
  <si>
    <t>https://community.secop.gov.co/Public/Tendering/OpportunityDetail/Index?noticeUID=CO1.NTC.8108272&amp;isFromPublicArea=True&amp;isModal=False</t>
  </si>
  <si>
    <t>233-2025 CPS-P (132942)</t>
  </si>
  <si>
    <t>PRESTAR SERVICIOS PROFESIONALES EN EL ÁREA DE GESTIÓN DEL DESARROLLO ADMINISTRATIVA Y FINANCIERA EN LO RELACIONADO CON LA ELABORACIÓN, SEGUIMIENTO, ANÁLISIS Y ADMINISTRACIÓN DEL PRESUPUESTO DEL FONDO DE DESARROLLO LOCAL DE TEUSAQUILLO.</t>
  </si>
  <si>
    <t>SEBASTIAN FERNANDO MORA ROCHA</t>
  </si>
  <si>
    <t>https://community.secop.gov.co/Public/Tendering/OpportunityDetail/Index?noticeUID=CO1.NTC.8108360&amp;isFromPublicArea=True&amp;isModal=False</t>
  </si>
  <si>
    <t>234-2025 CPS-AG (132943)</t>
  </si>
  <si>
    <t>PRESTAR LOS SERVICIOS ASISTENCIALES DE APOYO EN LA GESTIÓN PARA REALIZAR TODAS LAS ACTIVIDADES OPERATIVAS Y ADMINISTRATIVAS RELACIONADAS CON LAS ACTIVIDADES REQUERIDAS EN EL MARCO DEL PLAN DE DESARROLLO LOCAL 2025-2028.</t>
  </si>
  <si>
    <t>PAULA ANDREA ALVAREZ URQUIJO</t>
  </si>
  <si>
    <t>https://community.secop.gov.co/Public/Tendering/OpportunityDetail/Index?noticeUID=CO1.NTC.8105395&amp;isFromPublicArea=True&amp;isModal=False</t>
  </si>
  <si>
    <t>Otro</t>
  </si>
  <si>
    <t>ORDEN DE COMPRA-145074</t>
  </si>
  <si>
    <t>CONTRATAR EL SERVICIO DE CONECTIVIDAD PARA EL
FONDO DESARROLLO LOCAL DE TEUSAQUILLO en la Sede Principal  Alcaldía Local de Teusaquillo, Sede JAL, Sede Casa de la  Participación y en la nueva Sede de la Alcaldía de Teusaquillo ubicada en la Ciudad de Bogotá de conformidad al
Anexo Técnico.</t>
  </si>
  <si>
    <t>Colombia Telecomunicaciones S.A. ESP BIC</t>
  </si>
  <si>
    <t>236-2025 CPS-P (132560)</t>
  </si>
  <si>
    <t>PRESTAR SERVICIOS PROFESIONALES ESPECIALIZADOS EN DERECHO QUE CONTRIBUYEN A LA FORMULACIÓN, SEGUIMIENTO E IMPLEMENTACIÓN DE PLANES, PROYECTOS Y/O ACTIVIDADES TÉCNICAS Y ADMINISTRATIVAS, RELACIONADAS CON LA ESTRATEGIA LOCAL DE IMPULSO Y DEPURACIÓN DE LAS ACTUACIONES.</t>
  </si>
  <si>
    <t>KAREN LORENA MARIN CALDERON</t>
  </si>
  <si>
    <t>https://community.secop.gov.co/Public/Tendering/OpportunityDetail/Index?noticeUID=CO1.NTC.8032496&amp;isFromPublicArea=True&amp;isModal=False</t>
  </si>
  <si>
    <t>237-2025 CPS-AG (133004)</t>
  </si>
  <si>
    <t>PRESTAR SERVICIOS DE APOYO A LA GESTION EN LA EJECUCION DEL PROCESO DE CORRESPONDENCIA QUE SE GENERA EN CDI DE LA ALCALDIA LOCAL DE TEUSAQUILLO.</t>
  </si>
  <si>
    <t>JHON FREDY CABRERA AYA</t>
  </si>
  <si>
    <t>https://community.secop.gov.co/Public/Tendering/OpportunityDetail/Index?noticeUID=CO1.NTC.8157461&amp;isFromPublicArea=True&amp;isModal=False</t>
  </si>
  <si>
    <t>238-2025 CPS-AG (132946)</t>
  </si>
  <si>
    <t>PRESTAR SERVICIOS COMO INSTRUCTOR DE ACTIVIDAD FÍSICA PARA LA EJECUCIÓN PROYECTO 2323- TEUSAQUILLO RECREODEPORTIVA, RECREACIÓN Y ACTIVIDAD FÍSICA, Y DEMÁS ACTIVIDADES REQUERIDAS EN EL MARCO DEL PLAN DE DESARROLLO LOCAL 2025-2028.</t>
  </si>
  <si>
    <t>ALFONSO MEXCINA VEGA</t>
  </si>
  <si>
    <t>https://community.secop.gov.co/Public/Tendering/OpportunityDetail/Index?noticeUID=CO1.NTC.8131583&amp;isFromPublicArea=True&amp;isModal=False</t>
  </si>
  <si>
    <t>239-2025 CPS-AG (133004)</t>
  </si>
  <si>
    <t>Prestar servicios de apoyo a la gestión en la ejecución del proceso de correspondencia que se genera en CDI de la alcaldía local de Teusaquillo.</t>
  </si>
  <si>
    <t>EDNA MARGARITA DAVILA NOVOA</t>
  </si>
  <si>
    <t>240-2025 CPS-P (132512)</t>
  </si>
  <si>
    <t>PRESTAR SERVICIOS PROFESIONALES ESPECIALIZADOS EN EL TRÁMITE DE LOS ASUNTOS JURÍDICOS Y LEGALES QUE REQUIERAN LOS PROCESOS MISIONALES Y ADMINISTRATIVOS QUE SE ADELANTAN EN LA ALCALDÍA LOCAL DE TEUSAQUILLO</t>
  </si>
  <si>
    <t>CLAUDIA LILIANA RODRIGUEZ LOZADA</t>
  </si>
  <si>
    <t>https://community.secop.gov.co/Public/Tendering/OpportunityDetail/Index?noticeUID=CO1.NTC.8147275&amp;isFromPublicArea=True&amp;isModal=False</t>
  </si>
  <si>
    <t>241-2025 CPS-AG (133015)</t>
  </si>
  <si>
    <t>Prestar servicios de apoyo al área administrativa y financiera a la gestión, para desarrollar tareas operativas, asistenciales y administrativas que se requieran</t>
  </si>
  <si>
    <t xml:space="preserve">ALBERTO ARIAS SALAZAR </t>
  </si>
  <si>
    <t>https://community.secop.gov.co/Public/Tendering/OpportunityDetail/Index?noticeUID=CO1.NTC.8150865&amp;isFromPublicArea=True&amp;isModal=False</t>
  </si>
  <si>
    <t>242-2025 CPS-AG (133015)</t>
  </si>
  <si>
    <t xml:space="preserve">
Prestar servicios de apoyo al área administrativa y financiera a la gestión, para desarrollar tareas operativas, asistenciales y administrativas que se requieran</t>
  </si>
  <si>
    <t xml:space="preserve">DAVID FELIPE MAHECHA GARCIA </t>
  </si>
  <si>
    <t>243-2025 CPS-AG (133015)</t>
  </si>
  <si>
    <t>PRESTAR SERVICIOS DE APOYO AL ÁREA ADMINISTRATIVA Y FINANCIERA A LA GESTIÓN, PARA DESARROLLAR TAREAS OPERATIVAS, ASISTENCIALES Y ADMINISTRATIVAS QUE SE REQUIERAN.</t>
  </si>
  <si>
    <t>JAVIER MAURICIO CIFUENTES NOVOA</t>
  </si>
  <si>
    <t>244-2025 CPS-P (133036)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</si>
  <si>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</si>
  <si>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JUANITA DIAZ VILLALOBOS</t>
  </si>
  <si>
    <t>https://community.secop.gov.co/Public/Tendering/OpportunityDetail/Index?noticeUID=CO1.NTC.8171687&amp;isFromPublicArea=True&amp;isModal=False</t>
  </si>
  <si>
    <t>245-2025 CPS-P (132677)</t>
  </si>
  <si>
    <t xml:space="preserve">
PRESTAR SERVICIOS PROFESIONALES PARA REALIZAR LA FORMULACIÓN DEL PROYECTO 2323 TEUSAQUILLO RECREO DEPORTIVA JUNTO AL APOYO A LA SUPERVISIÓN, Y DEMÁS ACTIVIDADES REQUERIDAS EN EL MARCO DEL PLAN DE DESARROLLO LOCAL 2025-2028</t>
  </si>
  <si>
    <t>YULIETH ALEXANDRA RIAÑO ESPITIA</t>
  </si>
  <si>
    <t>https://community.secop.gov.co/Public/Tendering/OpportunityDetail/Index?noticeUID=CO1.NTC.8171845&amp;isFromPublicArea=True&amp;isModal=False</t>
  </si>
  <si>
    <t>246-2025 CPS P (133235)</t>
  </si>
  <si>
    <t>PRESTAR SERVICIOS PROFESIONALES PARA DESARROLLAR LAS ACCIONES TENDIENTES AL FORTALECIMIENTO E INCLUSIÓN DE LOS RAIZALES EN EL MARCO DE LA CONCERTACIÓN REALIZADA EN EL PLAN DE DESARROLLO LOCAL DE TEUSAQUILLO.</t>
  </si>
  <si>
    <t>LUZ AIDA VILLANUEVA MANCILLA</t>
  </si>
  <si>
    <t>https://community.secop.gov.co/Public/Tendering/OpportunityDetail/Index?noticeUID=CO1.NTC.8173849&amp;isFromPublicArea=True&amp;isModal=False</t>
  </si>
  <si>
    <t>247-2025 CPS-P (133233)</t>
  </si>
  <si>
    <t xml:space="preserve">
PRESTAR SERVICIOS PROFESIONALES PARA LA FORMULACIÓN Y COMUNICACIÓN DEL PROYECTO DE INVERSIÓN 2680 TEUSAQUILLO MI CASA, JUNTO A LAS TAREAS DE APOYO A LA SUPERVISIÓN Y DEMÁS ACTIVIDADES REQUERIDAS EN EL MARCO DEL PLAN DE DESARROLLO LOCAL 2025-2028.</t>
  </si>
  <si>
    <t>JOSE MANUEL SANCHEZ TAMAYO.</t>
  </si>
  <si>
    <t>https://community.secop.gov.co/Public/Tendering/OpportunityDetail/Index?noticeUID=CO1.NTC.8172101&amp;isFromPublicArea=True&amp;isModal=False</t>
  </si>
  <si>
    <t>250-2025 CPS-AG (133015)</t>
  </si>
  <si>
    <t>ALESSANDRA OROSTEGUI AYALA</t>
  </si>
  <si>
    <t>253-2025 CPS-AG (133232)</t>
  </si>
  <si>
    <t>PRESTAR SERVICIOS TÉCNICOS DE APOYO A LA GESTIÓN PARA DESARROLLAR LAS DIFERENTENTES ACCIONES REQUERIDAS EN LAS ETAPAS PRECONTRACTUAL, CONTRACTUAL Y POST-CONTACTUAL DE LOS PROCESOS DE ADQUISICIÓN DE BIENES Y SERVICIOS Y DEMAS ACTIVIDADES ADMINISTRATIVAS CONTRACTUALES QUE REALICE EL FONDO DE DESARROLLO LOCAL DE TEUSAQUILLO.</t>
  </si>
  <si>
    <t>KAREN JULIETH CASTRO BERNAL</t>
  </si>
  <si>
    <t>https://community.secop.gov.co/Public/Tendering/OpportunityDetail/Index?noticeUID=CO1.NTC.8209576&amp;isFromPublicArea=True&amp;isModal=False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</si>
</sst>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9">
    <font>
      <sz val="12"/>
      <color theme="1"/>
      <name val="Calibri"/>
      <family val="2"/>
      <scheme val="minor"/>
    </font>
    <font>
      <sz val="10"/>
      <color theme="1"/>
      <name val="Arial"/>
      <family val="2"/>
    </font>
    <font>
      <u val="single"/>
      <sz val="12"/>
      <color theme="10"/>
      <name val="Calibri"/>
      <family val="2"/>
      <scheme val="minor"/>
    </font>
    <font>
      <sz val="12"/>
      <color theme="1"/>
      <name val="Times Roman"/>
      <family val="2"/>
    </font>
    <font>
      <sz val="18"/>
      <color theme="1"/>
      <name val="Times Roman"/>
      <family val="2"/>
    </font>
    <font>
      <b/>
      <sz val="18"/>
      <color theme="1"/>
      <name val="Times Roman"/>
      <family val="2"/>
    </font>
    <font>
      <b/>
      <sz val="12"/>
      <name val="Times Roman"/>
      <family val="2"/>
    </font>
    <font>
      <b/>
      <u val="single"/>
      <sz val="12"/>
      <name val="Times Roman"/>
      <family val="2"/>
    </font>
    <font>
      <sz val="12"/>
      <color rgb="FF000000"/>
      <name val="Times Roman"/>
      <family val="2"/>
    </font>
  </fonts>
  <fills count="2">
    <fill>
      <patternFill patternType="none"/>
    </fill>
    <fill>
      <patternFill patternType="gray125"/>
    </fill>
  </fills>
  <borders count="10">
    <border>
      <left/>
      <right/>
      <top/>
      <bottom/>
      <diagonal/>
    </border>
    <border>
      <left style="medium">
        <color auto="1"/>
      </left>
      <right/>
      <top style="medium">
        <color auto="1"/>
      </top>
      <bottom/>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thin">
        <color auto="1"/>
      </left>
      <right style="thin">
        <color auto="1"/>
      </right>
      <top style="thin">
        <color auto="1"/>
      </top>
      <bottom style="thin">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0" fillId="0" borderId="0" applyFont="0" applyFill="0" applyBorder="0" applyAlignment="0" applyProtection="0"/>
    <xf numFmtId="0" fontId="2" fillId="0" borderId="0" applyNumberFormat="0" applyFill="0" applyBorder="0" applyAlignment="0" applyProtection="0"/>
  </cellStyleXfs>
  <cellXfs count="37">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42" fontId="3" fillId="0" borderId="0" xfId="2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42" fontId="4" fillId="0" borderId="2" xfId="2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42" fontId="3" fillId="0" borderId="0" xfId="20" applyFont="1" applyBorder="1" applyAlignment="1">
      <alignment horizontal="center" vertical="center"/>
    </xf>
    <xf numFmtId="0" fontId="3" fillId="0" borderId="4" xfId="0"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2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42" fontId="6" fillId="0" borderId="6" xfId="2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6" xfId="0" applyFont="1" applyBorder="1" applyAlignment="1">
      <alignment horizontal="center" vertical="center" wrapText="1"/>
    </xf>
    <xf numFmtId="0" fontId="3" fillId="0" borderId="6" xfId="0" applyFont="1" applyBorder="1" applyAlignment="1">
      <alignment horizontal="left" vertical="center" wrapText="1"/>
    </xf>
    <xf numFmtId="14" fontId="3" fillId="0" borderId="6" xfId="0" applyNumberFormat="1" applyFont="1" applyBorder="1" applyAlignment="1">
      <alignment horizontal="center" vertical="center" wrapText="1"/>
    </xf>
    <xf numFmtId="42" fontId="3" fillId="0" borderId="6" xfId="20" applyFont="1" applyBorder="1" applyAlignment="1">
      <alignment horizontal="center" vertical="center" wrapText="1"/>
    </xf>
    <xf numFmtId="42" fontId="3" fillId="0" borderId="6" xfId="20" applyNumberFormat="1" applyFont="1" applyBorder="1" applyAlignment="1">
      <alignment horizontal="center" vertical="center" wrapText="1"/>
    </xf>
    <xf numFmtId="0" fontId="2" fillId="0" borderId="6" xfId="2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xf>
    <xf numFmtId="42" fontId="3" fillId="0" borderId="8" xfId="20"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center" vertical="center"/>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Moneda [0]" xfId="20" builtinId="7"/>
    <cellStyle name="Hipervínculo" xfId="21"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DC1C3A5-BAFC-2843-90A3-8F17C1BB1DEE}">
  <sheetPr>
    <pageSetUpPr fitToPage="1"/>
  </sheetPr>
  <dimension ref="B4:U34"/>
  <sheetViews>
    <sheetView showGridLines="0" tabSelected="1" zoomScale="89" zoomScaleNormal="89" workbookViewId="0" topLeftCell="K10">
      <selection pane="topLeft" activeCell="O13" sqref="O13"/>
    </sheetView>
  </sheetViews>
  <sheetFormatPr defaultColWidth="11.255" defaultRowHeight="16"/>
  <cols>
    <col min="1" max="1" width="10.875" style="1"/>
    <col min="2" max="2" width="4.5" style="1" customWidth="1"/>
    <col min="3" max="3" width="12.125" style="1" bestFit="1" customWidth="1"/>
    <col min="4" max="4" width="25" style="2" customWidth="1"/>
    <col min="5" max="5" width="26.875" style="2" customWidth="1"/>
    <col min="6" max="6" width="18.5" style="2" customWidth="1"/>
    <col min="7" max="7" width="62.125" style="3" customWidth="1"/>
    <col min="8" max="8" width="21.625" style="2" customWidth="1"/>
    <col min="9" max="9" width="16.625" style="1" customWidth="1"/>
    <col min="10" max="10" width="31.625" style="1" customWidth="1"/>
    <col min="11" max="11" width="13.625" style="1" customWidth="1"/>
    <col min="12" max="13" width="17.875" style="1" customWidth="1"/>
    <col min="14" max="14" width="16.625" style="1" customWidth="1"/>
    <col min="15" max="15" width="16.5" style="4" customWidth="1"/>
    <col min="16" max="16" width="9.625" style="4" customWidth="1"/>
    <col min="17" max="17" width="17.5" style="4" customWidth="1"/>
    <col min="18" max="18" width="28.875" style="1" customWidth="1"/>
    <col min="19" max="19" width="52.875" style="2" customWidth="1"/>
    <col min="20" max="20" width="69.625" style="1" customWidth="1"/>
    <col min="21" max="21" width="4.625" style="1" customWidth="1"/>
    <col min="22" max="16384" width="10.875" style="1"/>
  </cols>
  <sheetData>
    <row r="3" ht="17" thickBot="1"/>
    <row r="4" spans="2:21" ht="24">
      <c r="B4" s="5"/>
      <c r="C4" s="6"/>
      <c r="D4" s="7"/>
      <c r="E4" s="7"/>
      <c r="F4" s="7"/>
      <c r="G4" s="8"/>
      <c r="H4" s="7"/>
      <c r="I4" s="6"/>
      <c r="J4" s="6"/>
      <c r="K4" s="6"/>
      <c r="L4" s="6"/>
      <c r="M4" s="6"/>
      <c r="N4" s="6"/>
      <c r="O4" s="9"/>
      <c r="P4" s="9"/>
      <c r="Q4" s="9"/>
      <c r="R4" s="6"/>
      <c r="S4" s="7"/>
      <c r="T4" s="6"/>
      <c r="U4" s="10"/>
    </row>
    <row r="5" spans="2:21" ht="24">
      <c r="B5" s="11"/>
      <c r="C5" s="36" t="s">
        <v>0</v>
      </c>
      <c r="D5" s="36"/>
      <c r="E5" s="36"/>
      <c r="F5" s="36"/>
      <c r="G5" s="36"/>
      <c r="H5" s="36"/>
      <c r="I5" s="36"/>
      <c r="J5" s="36"/>
      <c r="K5" s="36"/>
      <c r="L5" s="36"/>
      <c r="M5" s="36"/>
      <c r="N5" s="36"/>
      <c r="O5" s="36"/>
      <c r="P5" s="36"/>
      <c r="Q5" s="36"/>
      <c r="R5" s="36"/>
      <c r="S5" s="36"/>
      <c r="T5" s="36"/>
      <c r="U5" s="12"/>
    </row>
    <row r="6" spans="2:21" ht="24">
      <c r="B6" s="11"/>
      <c r="C6" s="36" t="s">
        <v>1</v>
      </c>
      <c r="D6" s="36"/>
      <c r="E6" s="36"/>
      <c r="F6" s="36"/>
      <c r="G6" s="36"/>
      <c r="H6" s="36"/>
      <c r="I6" s="36"/>
      <c r="J6" s="36"/>
      <c r="K6" s="36"/>
      <c r="L6" s="36"/>
      <c r="M6" s="36"/>
      <c r="N6" s="36"/>
      <c r="O6" s="36"/>
      <c r="P6" s="36"/>
      <c r="Q6" s="36"/>
      <c r="R6" s="36"/>
      <c r="S6" s="36"/>
      <c r="T6" s="36"/>
      <c r="U6" s="12"/>
    </row>
    <row r="7" spans="2:21" ht="24">
      <c r="B7" s="11"/>
      <c r="C7" s="36">
        <v>2025</v>
      </c>
      <c r="D7" s="36"/>
      <c r="E7" s="36"/>
      <c r="F7" s="36"/>
      <c r="G7" s="36"/>
      <c r="H7" s="36"/>
      <c r="I7" s="36"/>
      <c r="J7" s="36"/>
      <c r="K7" s="36"/>
      <c r="L7" s="36"/>
      <c r="M7" s="36"/>
      <c r="N7" s="36"/>
      <c r="O7" s="36"/>
      <c r="P7" s="36"/>
      <c r="Q7" s="36"/>
      <c r="R7" s="36"/>
      <c r="S7" s="36"/>
      <c r="T7" s="36"/>
      <c r="U7" s="12"/>
    </row>
    <row r="8" spans="2:21" ht="16">
      <c r="B8" s="11"/>
      <c r="C8" s="13"/>
      <c r="D8" s="14"/>
      <c r="E8" s="14"/>
      <c r="F8" s="14"/>
      <c r="G8" s="15"/>
      <c r="H8" s="14"/>
      <c r="I8" s="13"/>
      <c r="J8" s="13"/>
      <c r="K8" s="13"/>
      <c r="L8" s="13"/>
      <c r="M8" s="13"/>
      <c r="N8" s="13"/>
      <c r="O8" s="16"/>
      <c r="P8" s="16"/>
      <c r="Q8" s="16"/>
      <c r="R8" s="13"/>
      <c r="S8" s="14"/>
      <c r="T8" s="13"/>
      <c r="U8" s="12"/>
    </row>
    <row r="9" spans="2:21" s="2" customFormat="1" ht="112" customHeight="1">
      <c r="B9" s="17"/>
      <c r="C9" s="18" t="s">
        <v>2</v>
      </c>
      <c r="D9" s="19" t="s">
        <v>3</v>
      </c>
      <c r="E9" s="19" t="s">
        <v>4</v>
      </c>
      <c r="F9" s="19" t="s">
        <v>5</v>
      </c>
      <c r="G9" s="19" t="s">
        <v>6</v>
      </c>
      <c r="H9" s="18" t="s">
        <v>7</v>
      </c>
      <c r="I9" s="18" t="s">
        <v>8</v>
      </c>
      <c r="J9" s="18" t="s">
        <v>9</v>
      </c>
      <c r="K9" s="20" t="s">
        <v>10</v>
      </c>
      <c r="L9" s="18" t="s">
        <v>11</v>
      </c>
      <c r="M9" s="18" t="s">
        <v>12</v>
      </c>
      <c r="N9" s="18" t="s">
        <v>13</v>
      </c>
      <c r="O9" s="21" t="s">
        <v>14</v>
      </c>
      <c r="P9" s="21" t="s">
        <v>15</v>
      </c>
      <c r="Q9" s="21" t="s">
        <v>16</v>
      </c>
      <c r="R9" s="18" t="s">
        <v>17</v>
      </c>
      <c r="S9" s="18" t="s">
        <v>18</v>
      </c>
      <c r="T9" s="18" t="s">
        <v>19</v>
      </c>
      <c r="U9" s="22"/>
    </row>
    <row r="10" spans="2:21" ht="85">
      <c r="B10" s="11"/>
      <c r="C10" s="23" t="s">
        <v>20</v>
      </c>
      <c r="D10" s="23" t="s">
        <v>21</v>
      </c>
      <c r="E10" s="23" t="s">
        <v>22</v>
      </c>
      <c r="F10" s="24" t="s">
        <v>23</v>
      </c>
      <c r="G10" s="25" t="s">
        <v>24</v>
      </c>
      <c r="H10" s="23" t="s">
        <v>25</v>
      </c>
      <c r="I10" s="24">
        <v>19319991</v>
      </c>
      <c r="J10" s="23" t="s">
        <v>26</v>
      </c>
      <c r="K10" s="26">
        <v>45791</v>
      </c>
      <c r="L10" s="23">
        <v>6</v>
      </c>
      <c r="M10" s="23">
        <v>0</v>
      </c>
      <c r="N10" s="23">
        <f>L10*30+M10</f>
        <v>180</v>
      </c>
      <c r="O10" s="27">
        <v>17856000</v>
      </c>
      <c r="P10" s="27">
        <v>0</v>
      </c>
      <c r="Q10" s="28">
        <f>+O10+P10</f>
        <v>17856000</v>
      </c>
      <c r="R10" s="23" t="s">
        <v>27</v>
      </c>
      <c r="S10" s="29" t="s">
        <v>28</v>
      </c>
      <c r="T10" s="23" t="s">
        <v>29</v>
      </c>
      <c r="U10" s="12"/>
    </row>
    <row r="11" spans="2:21" ht="68">
      <c r="B11" s="11"/>
      <c r="C11" s="23" t="s">
        <v>20</v>
      </c>
      <c r="D11" s="23" t="s">
        <v>21</v>
      </c>
      <c r="E11" s="23" t="s">
        <v>22</v>
      </c>
      <c r="F11" s="24" t="s">
        <v>30</v>
      </c>
      <c r="G11" s="25" t="s">
        <v>31</v>
      </c>
      <c r="H11" s="23" t="s">
        <v>32</v>
      </c>
      <c r="I11" s="24">
        <v>79941853</v>
      </c>
      <c r="J11" s="23" t="s">
        <v>26</v>
      </c>
      <c r="K11" s="26">
        <v>45779</v>
      </c>
      <c r="L11" s="23">
        <v>4</v>
      </c>
      <c r="M11" s="23">
        <v>0</v>
      </c>
      <c r="N11" s="23">
        <f t="shared" si="0" ref="N11:N33">L11*30+M11</f>
        <v>120</v>
      </c>
      <c r="O11" s="27">
        <v>22544000</v>
      </c>
      <c r="P11" s="27">
        <v>0</v>
      </c>
      <c r="Q11" s="28">
        <f t="shared" si="1" ref="Q11:Q33">+O11+P11</f>
        <v>22544000</v>
      </c>
      <c r="R11" s="23" t="s">
        <v>27</v>
      </c>
      <c r="S11" s="29" t="s">
        <v>33</v>
      </c>
      <c r="T11" s="23" t="s">
        <v>29</v>
      </c>
      <c r="U11" s="12"/>
    </row>
    <row r="12" spans="2:21" ht="68">
      <c r="B12" s="11"/>
      <c r="C12" s="23" t="s">
        <v>20</v>
      </c>
      <c r="D12" s="23" t="s">
        <v>21</v>
      </c>
      <c r="E12" s="23" t="s">
        <v>22</v>
      </c>
      <c r="F12" s="24" t="s">
        <v>34</v>
      </c>
      <c r="G12" s="25" t="s">
        <v>35</v>
      </c>
      <c r="H12" s="23" t="s">
        <v>36</v>
      </c>
      <c r="I12" s="24">
        <v>13616056</v>
      </c>
      <c r="J12" s="23" t="s">
        <v>26</v>
      </c>
      <c r="K12" s="26">
        <v>45784</v>
      </c>
      <c r="L12" s="23">
        <v>4</v>
      </c>
      <c r="M12" s="23">
        <v>0</v>
      </c>
      <c r="N12" s="23">
        <f t="shared" si="0"/>
        <v>120</v>
      </c>
      <c r="O12" s="27">
        <v>22544000</v>
      </c>
      <c r="P12" s="27">
        <v>0</v>
      </c>
      <c r="Q12" s="28">
        <f t="shared" si="1"/>
        <v>22544000</v>
      </c>
      <c r="R12" s="23" t="s">
        <v>27</v>
      </c>
      <c r="S12" s="29" t="s">
        <v>37</v>
      </c>
      <c r="T12" s="23" t="s">
        <v>29</v>
      </c>
      <c r="U12" s="12"/>
    </row>
    <row r="13" spans="2:21" ht="102">
      <c r="B13" s="11"/>
      <c r="C13" s="23" t="s">
        <v>20</v>
      </c>
      <c r="D13" s="23" t="s">
        <v>21</v>
      </c>
      <c r="E13" s="23" t="s">
        <v>22</v>
      </c>
      <c r="F13" s="24" t="s">
        <v>38</v>
      </c>
      <c r="G13" s="25" t="s">
        <v>39</v>
      </c>
      <c r="H13" s="23" t="s">
        <v>40</v>
      </c>
      <c r="I13" s="24">
        <v>8.30057037E8</v>
      </c>
      <c r="J13" s="23" t="s">
        <v>26</v>
      </c>
      <c r="K13" s="26">
        <v>45778</v>
      </c>
      <c r="L13" s="23">
        <v>4</v>
      </c>
      <c r="M13" s="23">
        <v>0</v>
      </c>
      <c r="N13" s="23">
        <f t="shared" si="0"/>
        <v>120</v>
      </c>
      <c r="O13" s="27">
        <v>288634500</v>
      </c>
      <c r="P13" s="27">
        <v>0</v>
      </c>
      <c r="Q13" s="28">
        <f t="shared" si="1"/>
        <v>288634500</v>
      </c>
      <c r="R13" s="23" t="s">
        <v>27</v>
      </c>
      <c r="S13" s="29" t="s">
        <v>41</v>
      </c>
      <c r="T13" s="23" t="s">
        <v>29</v>
      </c>
      <c r="U13" s="12"/>
    </row>
    <row r="14" spans="2:21" ht="85">
      <c r="B14" s="11"/>
      <c r="C14" s="23" t="s">
        <v>20</v>
      </c>
      <c r="D14" s="23" t="s">
        <v>21</v>
      </c>
      <c r="E14" s="23" t="s">
        <v>22</v>
      </c>
      <c r="F14" s="24" t="s">
        <v>42</v>
      </c>
      <c r="G14" s="25" t="s">
        <v>43</v>
      </c>
      <c r="H14" s="23" t="s">
        <v>44</v>
      </c>
      <c r="I14" s="24">
        <v>1.032486275E9</v>
      </c>
      <c r="J14" s="23" t="s">
        <v>26</v>
      </c>
      <c r="K14" s="26">
        <v>45784</v>
      </c>
      <c r="L14" s="23">
        <v>6</v>
      </c>
      <c r="M14" s="23">
        <v>0</v>
      </c>
      <c r="N14" s="23">
        <f t="shared" si="0"/>
        <v>180</v>
      </c>
      <c r="O14" s="27">
        <v>17856000</v>
      </c>
      <c r="P14" s="27">
        <v>0</v>
      </c>
      <c r="Q14" s="28">
        <f t="shared" si="1"/>
        <v>17856000</v>
      </c>
      <c r="R14" s="23" t="s">
        <v>27</v>
      </c>
      <c r="S14" s="29" t="s">
        <v>45</v>
      </c>
      <c r="T14" s="23" t="s">
        <v>29</v>
      </c>
      <c r="U14" s="12"/>
    </row>
    <row r="15" spans="2:21" ht="68">
      <c r="B15" s="11"/>
      <c r="C15" s="23" t="s">
        <v>20</v>
      </c>
      <c r="D15" s="23" t="s">
        <v>21</v>
      </c>
      <c r="E15" s="23" t="s">
        <v>22</v>
      </c>
      <c r="F15" s="24" t="s">
        <v>46</v>
      </c>
      <c r="G15" s="25" t="s">
        <v>47</v>
      </c>
      <c r="H15" s="23" t="s">
        <v>48</v>
      </c>
      <c r="I15" s="24">
        <v>1.05760253E9</v>
      </c>
      <c r="J15" s="23" t="s">
        <v>26</v>
      </c>
      <c r="K15" s="23">
        <v>45779</v>
      </c>
      <c r="L15" s="23">
        <v>4</v>
      </c>
      <c r="M15" s="23">
        <v>0</v>
      </c>
      <c r="N15" s="23">
        <f t="shared" si="0"/>
        <v>120</v>
      </c>
      <c r="O15" s="27">
        <v>19672000</v>
      </c>
      <c r="P15" s="27">
        <v>0</v>
      </c>
      <c r="Q15" s="28">
        <f t="shared" si="1"/>
        <v>19672000</v>
      </c>
      <c r="R15" s="23" t="s">
        <v>27</v>
      </c>
      <c r="S15" s="29" t="s">
        <v>49</v>
      </c>
      <c r="T15" s="23" t="s">
        <v>29</v>
      </c>
      <c r="U15" s="12"/>
    </row>
    <row r="16" spans="2:21" ht="85">
      <c r="B16" s="11"/>
      <c r="C16" s="23" t="s">
        <v>20</v>
      </c>
      <c r="D16" s="23" t="s">
        <v>21</v>
      </c>
      <c r="E16" s="23" t="s">
        <v>22</v>
      </c>
      <c r="F16" s="24" t="s">
        <v>50</v>
      </c>
      <c r="G16" s="25" t="s">
        <v>51</v>
      </c>
      <c r="H16" s="23" t="s">
        <v>52</v>
      </c>
      <c r="I16" s="24">
        <v>1.032437595E9</v>
      </c>
      <c r="J16" s="23" t="s">
        <v>26</v>
      </c>
      <c r="K16" s="26">
        <v>45786</v>
      </c>
      <c r="L16" s="23">
        <v>8</v>
      </c>
      <c r="M16" s="23">
        <v>0</v>
      </c>
      <c r="N16" s="23">
        <f t="shared" si="0"/>
        <v>240</v>
      </c>
      <c r="O16" s="27">
        <v>70536000</v>
      </c>
      <c r="P16" s="27">
        <v>0</v>
      </c>
      <c r="Q16" s="28">
        <f t="shared" si="1"/>
        <v>70536000</v>
      </c>
      <c r="R16" s="23" t="s">
        <v>27</v>
      </c>
      <c r="S16" s="29" t="s">
        <v>53</v>
      </c>
      <c r="T16" s="23" t="s">
        <v>29</v>
      </c>
      <c r="U16" s="12"/>
    </row>
    <row r="17" spans="2:21" ht="102">
      <c r="B17" s="11"/>
      <c r="C17" s="23" t="s">
        <v>20</v>
      </c>
      <c r="D17" s="23" t="s">
        <v>21</v>
      </c>
      <c r="E17" s="23" t="s">
        <v>22</v>
      </c>
      <c r="F17" s="24" t="s">
        <v>54</v>
      </c>
      <c r="G17" s="25" t="s">
        <v>55</v>
      </c>
      <c r="H17" s="23" t="s">
        <v>56</v>
      </c>
      <c r="I17" s="24">
        <v>1.032437595E9</v>
      </c>
      <c r="J17" s="23" t="s">
        <v>26</v>
      </c>
      <c r="K17" s="26">
        <v>45789</v>
      </c>
      <c r="L17" s="23">
        <v>4</v>
      </c>
      <c r="M17" s="23">
        <v>0</v>
      </c>
      <c r="N17" s="23">
        <f t="shared" si="0"/>
        <v>120</v>
      </c>
      <c r="O17" s="27">
        <v>22544000</v>
      </c>
      <c r="P17" s="27">
        <v>0</v>
      </c>
      <c r="Q17" s="28">
        <f t="shared" si="1"/>
        <v>22544000</v>
      </c>
      <c r="R17" s="23" t="s">
        <v>27</v>
      </c>
      <c r="S17" s="29" t="s">
        <v>57</v>
      </c>
      <c r="T17" s="23" t="s">
        <v>29</v>
      </c>
      <c r="U17" s="12"/>
    </row>
    <row r="18" spans="2:21" ht="85">
      <c r="B18" s="11"/>
      <c r="C18" s="23" t="s">
        <v>20</v>
      </c>
      <c r="D18" s="23" t="s">
        <v>21</v>
      </c>
      <c r="E18" s="23" t="s">
        <v>22</v>
      </c>
      <c r="F18" s="24" t="s">
        <v>58</v>
      </c>
      <c r="G18" s="25" t="s">
        <v>59</v>
      </c>
      <c r="H18" s="23" t="s">
        <v>60</v>
      </c>
      <c r="I18" s="24">
        <v>1.03112198E9</v>
      </c>
      <c r="J18" s="23" t="s">
        <v>26</v>
      </c>
      <c r="K18" s="26">
        <v>45789</v>
      </c>
      <c r="L18" s="23">
        <v>4</v>
      </c>
      <c r="M18" s="23">
        <v>0</v>
      </c>
      <c r="N18" s="23">
        <f t="shared" si="0"/>
        <v>120</v>
      </c>
      <c r="O18" s="27">
        <v>11904000</v>
      </c>
      <c r="P18" s="27">
        <v>0</v>
      </c>
      <c r="Q18" s="28">
        <f t="shared" si="1"/>
        <v>11904000</v>
      </c>
      <c r="R18" s="23" t="s">
        <v>27</v>
      </c>
      <c r="S18" s="29" t="s">
        <v>61</v>
      </c>
      <c r="T18" s="23" t="s">
        <v>29</v>
      </c>
      <c r="U18" s="12"/>
    </row>
    <row r="19" spans="2:21" ht="136">
      <c r="B19" s="11"/>
      <c r="C19" s="23" t="s">
        <v>20</v>
      </c>
      <c r="D19" s="23" t="s">
        <v>62</v>
      </c>
      <c r="E19" s="23" t="s">
        <v>22</v>
      </c>
      <c r="F19" s="24" t="s">
        <v>63</v>
      </c>
      <c r="G19" s="25" t="s">
        <v>64</v>
      </c>
      <c r="H19" s="23" t="s">
        <v>65</v>
      </c>
      <c r="I19" s="24">
        <v>83012256</v>
      </c>
      <c r="J19" s="23" t="s">
        <v>26</v>
      </c>
      <c r="K19" s="26">
        <v>45791</v>
      </c>
      <c r="L19" s="23">
        <v>10</v>
      </c>
      <c r="M19" s="23">
        <v>0</v>
      </c>
      <c r="N19" s="23">
        <f t="shared" si="0"/>
        <v>300</v>
      </c>
      <c r="O19" s="27">
        <v>18032502</v>
      </c>
      <c r="P19" s="27">
        <v>0</v>
      </c>
      <c r="Q19" s="28">
        <f t="shared" si="1"/>
        <v>18032502</v>
      </c>
      <c r="R19" s="23" t="s">
        <v>27</v>
      </c>
      <c r="S19" s="29"/>
      <c r="T19" s="23" t="s">
        <v>29</v>
      </c>
      <c r="U19" s="12"/>
    </row>
    <row r="20" spans="2:21" ht="102">
      <c r="B20" s="11"/>
      <c r="C20" s="23" t="s">
        <v>20</v>
      </c>
      <c r="D20" s="23" t="s">
        <v>21</v>
      </c>
      <c r="E20" s="23" t="s">
        <v>22</v>
      </c>
      <c r="F20" s="24" t="s">
        <v>66</v>
      </c>
      <c r="G20" s="25" t="s">
        <v>67</v>
      </c>
      <c r="H20" s="23" t="s">
        <v>68</v>
      </c>
      <c r="I20" s="24">
        <v>1.000269976E9</v>
      </c>
      <c r="J20" s="23" t="s">
        <v>26</v>
      </c>
      <c r="K20" s="26">
        <v>45789</v>
      </c>
      <c r="L20" s="23">
        <v>4</v>
      </c>
      <c r="M20" s="23">
        <v>0</v>
      </c>
      <c r="N20" s="23">
        <f t="shared" si="0"/>
        <v>120</v>
      </c>
      <c r="O20" s="27">
        <v>32000000</v>
      </c>
      <c r="P20" s="27">
        <v>0</v>
      </c>
      <c r="Q20" s="28">
        <f t="shared" si="1"/>
        <v>32000000</v>
      </c>
      <c r="R20" s="23" t="s">
        <v>27</v>
      </c>
      <c r="S20" s="29" t="s">
        <v>69</v>
      </c>
      <c r="T20" s="23" t="s">
        <v>29</v>
      </c>
      <c r="U20" s="12"/>
    </row>
    <row r="21" spans="2:21" ht="51">
      <c r="B21" s="11"/>
      <c r="C21" s="23" t="s">
        <v>20</v>
      </c>
      <c r="D21" s="23" t="s">
        <v>21</v>
      </c>
      <c r="E21" s="23" t="s">
        <v>22</v>
      </c>
      <c r="F21" s="24" t="s">
        <v>70</v>
      </c>
      <c r="G21" s="25" t="s">
        <v>71</v>
      </c>
      <c r="H21" s="23" t="s">
        <v>72</v>
      </c>
      <c r="I21" s="24">
        <v>12210415</v>
      </c>
      <c r="J21" s="23" t="s">
        <v>26</v>
      </c>
      <c r="K21" s="26">
        <v>45802</v>
      </c>
      <c r="L21" s="23">
        <v>6</v>
      </c>
      <c r="M21" s="23">
        <v>0</v>
      </c>
      <c r="N21" s="23">
        <f t="shared" si="0"/>
        <v>180</v>
      </c>
      <c r="O21" s="27">
        <v>20100000</v>
      </c>
      <c r="P21" s="27">
        <v>0</v>
      </c>
      <c r="Q21" s="28">
        <f t="shared" si="1"/>
        <v>20100000</v>
      </c>
      <c r="R21" s="23" t="s">
        <v>27</v>
      </c>
      <c r="S21" s="29" t="s">
        <v>73</v>
      </c>
      <c r="T21" s="23" t="s">
        <v>29</v>
      </c>
      <c r="U21" s="12"/>
    </row>
    <row r="22" spans="2:21" ht="85">
      <c r="B22" s="11"/>
      <c r="C22" s="23" t="s">
        <v>20</v>
      </c>
      <c r="D22" s="23" t="s">
        <v>21</v>
      </c>
      <c r="E22" s="23" t="s">
        <v>22</v>
      </c>
      <c r="F22" s="24" t="s">
        <v>74</v>
      </c>
      <c r="G22" s="25" t="s">
        <v>75</v>
      </c>
      <c r="H22" s="23" t="s">
        <v>76</v>
      </c>
      <c r="I22" s="24">
        <v>11807054</v>
      </c>
      <c r="J22" s="23" t="s">
        <v>26</v>
      </c>
      <c r="K22" s="26">
        <v>45793</v>
      </c>
      <c r="L22" s="23">
        <v>6</v>
      </c>
      <c r="M22" s="23">
        <v>0</v>
      </c>
      <c r="N22" s="23">
        <f t="shared" si="0"/>
        <v>180</v>
      </c>
      <c r="O22" s="27">
        <v>24000000</v>
      </c>
      <c r="P22" s="27">
        <v>0</v>
      </c>
      <c r="Q22" s="28">
        <f t="shared" si="1"/>
        <v>24000000</v>
      </c>
      <c r="R22" s="23" t="s">
        <v>27</v>
      </c>
      <c r="S22" s="29" t="s">
        <v>77</v>
      </c>
      <c r="T22" s="23" t="s">
        <v>29</v>
      </c>
      <c r="U22" s="12"/>
    </row>
    <row r="23" spans="2:21" ht="51">
      <c r="B23" s="11"/>
      <c r="C23" s="23" t="s">
        <v>20</v>
      </c>
      <c r="D23" s="23" t="s">
        <v>21</v>
      </c>
      <c r="E23" s="23" t="s">
        <v>22</v>
      </c>
      <c r="F23" s="24" t="s">
        <v>78</v>
      </c>
      <c r="G23" s="25" t="s">
        <v>79</v>
      </c>
      <c r="H23" s="23" t="s">
        <v>80</v>
      </c>
      <c r="I23" s="24">
        <v>39540981</v>
      </c>
      <c r="J23" s="23" t="s">
        <v>26</v>
      </c>
      <c r="K23" s="26">
        <v>45798</v>
      </c>
      <c r="L23" s="23">
        <v>6</v>
      </c>
      <c r="M23" s="23">
        <v>0</v>
      </c>
      <c r="N23" s="23">
        <f t="shared" si="0"/>
        <v>180</v>
      </c>
      <c r="O23" s="27">
        <v>20100000</v>
      </c>
      <c r="P23" s="27">
        <v>0</v>
      </c>
      <c r="Q23" s="28">
        <f t="shared" si="1"/>
        <v>20100000</v>
      </c>
      <c r="R23" s="23" t="s">
        <v>27</v>
      </c>
      <c r="S23" s="29" t="s">
        <v>73</v>
      </c>
      <c r="T23" s="23" t="s">
        <v>29</v>
      </c>
      <c r="U23" s="12"/>
    </row>
    <row r="24" spans="2:21" ht="85">
      <c r="B24" s="11"/>
      <c r="C24" s="23" t="s">
        <v>20</v>
      </c>
      <c r="D24" s="23" t="s">
        <v>21</v>
      </c>
      <c r="E24" s="23" t="s">
        <v>22</v>
      </c>
      <c r="F24" s="24" t="s">
        <v>81</v>
      </c>
      <c r="G24" s="25" t="s">
        <v>82</v>
      </c>
      <c r="H24" s="23" t="s">
        <v>83</v>
      </c>
      <c r="I24" s="24">
        <v>38210609</v>
      </c>
      <c r="J24" s="23" t="s">
        <v>26</v>
      </c>
      <c r="K24" s="26">
        <v>45799</v>
      </c>
      <c r="L24" s="23">
        <v>8</v>
      </c>
      <c r="M24" s="23">
        <v>0</v>
      </c>
      <c r="N24" s="23">
        <f t="shared" si="0"/>
        <v>240</v>
      </c>
      <c r="O24" s="27">
        <v>68000000</v>
      </c>
      <c r="P24" s="27">
        <v>0</v>
      </c>
      <c r="Q24" s="28">
        <f t="shared" si="1"/>
        <v>68000000</v>
      </c>
      <c r="R24" s="23" t="s">
        <v>27</v>
      </c>
      <c r="S24" s="29" t="s">
        <v>84</v>
      </c>
      <c r="T24" s="23" t="s">
        <v>29</v>
      </c>
      <c r="U24" s="12"/>
    </row>
    <row r="25" spans="2:21" ht="51">
      <c r="B25" s="11"/>
      <c r="C25" s="23" t="s">
        <v>20</v>
      </c>
      <c r="D25" s="23" t="s">
        <v>21</v>
      </c>
      <c r="E25" s="23" t="s">
        <v>22</v>
      </c>
      <c r="F25" s="24" t="s">
        <v>85</v>
      </c>
      <c r="G25" s="25" t="s">
        <v>86</v>
      </c>
      <c r="H25" s="23" t="s">
        <v>87</v>
      </c>
      <c r="I25" s="24">
        <v>5946312</v>
      </c>
      <c r="J25" s="23" t="s">
        <v>26</v>
      </c>
      <c r="K25" s="26">
        <v>45798</v>
      </c>
      <c r="L25" s="23">
        <v>6</v>
      </c>
      <c r="M25" s="23">
        <v>0</v>
      </c>
      <c r="N25" s="23">
        <f t="shared" si="0"/>
        <v>180</v>
      </c>
      <c r="O25" s="27">
        <v>17856000</v>
      </c>
      <c r="P25" s="27">
        <v>0</v>
      </c>
      <c r="Q25" s="28">
        <f t="shared" si="1"/>
        <v>17856000</v>
      </c>
      <c r="R25" s="23" t="s">
        <v>27</v>
      </c>
      <c r="S25" s="29" t="s">
        <v>88</v>
      </c>
      <c r="T25" s="23" t="s">
        <v>29</v>
      </c>
      <c r="U25" s="12"/>
    </row>
    <row r="26" spans="2:21" ht="68">
      <c r="B26" s="11"/>
      <c r="C26" s="23" t="s">
        <v>20</v>
      </c>
      <c r="D26" s="23" t="s">
        <v>21</v>
      </c>
      <c r="E26" s="23" t="s">
        <v>22</v>
      </c>
      <c r="F26" s="24" t="s">
        <v>89</v>
      </c>
      <c r="G26" s="25" t="s">
        <v>90</v>
      </c>
      <c r="H26" s="23" t="s">
        <v>91</v>
      </c>
      <c r="I26" s="24">
        <v>1.192792947E9</v>
      </c>
      <c r="J26" s="23" t="s">
        <v>26</v>
      </c>
      <c r="K26" s="26">
        <v>45798</v>
      </c>
      <c r="L26" s="23">
        <v>6</v>
      </c>
      <c r="M26" s="23">
        <v>0</v>
      </c>
      <c r="N26" s="23">
        <f t="shared" si="0"/>
        <v>180</v>
      </c>
      <c r="O26" s="27">
        <v>17856000</v>
      </c>
      <c r="P26" s="27">
        <v>0</v>
      </c>
      <c r="Q26" s="28">
        <f t="shared" si="1"/>
        <v>17856000</v>
      </c>
      <c r="R26" s="23" t="s">
        <v>27</v>
      </c>
      <c r="S26" s="29" t="s">
        <v>88</v>
      </c>
      <c r="T26" s="23" t="s">
        <v>29</v>
      </c>
      <c r="U26" s="12"/>
    </row>
    <row r="27" spans="2:21" ht="68">
      <c r="B27" s="11"/>
      <c r="C27" s="23" t="s">
        <v>20</v>
      </c>
      <c r="D27" s="23" t="s">
        <v>21</v>
      </c>
      <c r="E27" s="23" t="s">
        <v>22</v>
      </c>
      <c r="F27" s="24" t="s">
        <v>92</v>
      </c>
      <c r="G27" s="25" t="s">
        <v>93</v>
      </c>
      <c r="H27" s="23" t="s">
        <v>94</v>
      </c>
      <c r="I27" s="24">
        <v>79626604</v>
      </c>
      <c r="J27" s="23" t="s">
        <v>26</v>
      </c>
      <c r="K27" s="26">
        <v>45798</v>
      </c>
      <c r="L27" s="23">
        <v>6</v>
      </c>
      <c r="M27" s="23">
        <v>0</v>
      </c>
      <c r="N27" s="23">
        <f t="shared" si="0"/>
        <v>180</v>
      </c>
      <c r="O27" s="27">
        <v>17856000</v>
      </c>
      <c r="P27" s="27">
        <v>0</v>
      </c>
      <c r="Q27" s="28">
        <f t="shared" si="1"/>
        <v>17856000</v>
      </c>
      <c r="R27" s="23" t="s">
        <v>27</v>
      </c>
      <c r="S27" s="29" t="s">
        <v>88</v>
      </c>
      <c r="T27" s="23" t="s">
        <v>29</v>
      </c>
      <c r="U27" s="12"/>
    </row>
    <row r="28" spans="2:21" ht="136">
      <c r="B28" s="11"/>
      <c r="C28" s="23" t="s">
        <v>20</v>
      </c>
      <c r="D28" s="23" t="s">
        <v>21</v>
      </c>
      <c r="E28" s="23" t="s">
        <v>22</v>
      </c>
      <c r="F28" s="24" t="s">
        <v>95</v>
      </c>
      <c r="G28" s="25" t="s">
        <v>96</v>
      </c>
      <c r="H28" s="23" t="s">
        <v>97</v>
      </c>
      <c r="I28" s="24">
        <v>1.121834435E9</v>
      </c>
      <c r="J28" s="23" t="s">
        <v>26</v>
      </c>
      <c r="K28" s="26">
        <v>45803</v>
      </c>
      <c r="L28" s="23">
        <v>7</v>
      </c>
      <c r="M28" s="23">
        <v>0</v>
      </c>
      <c r="N28" s="23">
        <f t="shared" si="0"/>
        <v>210</v>
      </c>
      <c r="O28" s="27">
        <v>46200000</v>
      </c>
      <c r="P28" s="27">
        <v>0</v>
      </c>
      <c r="Q28" s="28">
        <f t="shared" si="1"/>
        <v>46200000</v>
      </c>
      <c r="R28" s="23" t="s">
        <v>27</v>
      </c>
      <c r="S28" s="29" t="s">
        <v>98</v>
      </c>
      <c r="T28" s="23" t="s">
        <v>29</v>
      </c>
      <c r="U28" s="12"/>
    </row>
    <row r="29" spans="2:21" ht="102">
      <c r="B29" s="11"/>
      <c r="C29" s="23" t="s">
        <v>20</v>
      </c>
      <c r="D29" s="23" t="s">
        <v>21</v>
      </c>
      <c r="E29" s="23" t="s">
        <v>22</v>
      </c>
      <c r="F29" s="24" t="s">
        <v>99</v>
      </c>
      <c r="G29" s="25" t="s">
        <v>100</v>
      </c>
      <c r="H29" s="23" t="s">
        <v>101</v>
      </c>
      <c r="I29" s="24">
        <v>1.022390159E9</v>
      </c>
      <c r="J29" s="23" t="s">
        <v>26</v>
      </c>
      <c r="K29" s="26">
        <v>45800</v>
      </c>
      <c r="L29" s="23">
        <v>8</v>
      </c>
      <c r="M29" s="23">
        <v>0</v>
      </c>
      <c r="N29" s="23">
        <f t="shared" si="0"/>
        <v>240</v>
      </c>
      <c r="O29" s="27">
        <v>45088000</v>
      </c>
      <c r="P29" s="27">
        <v>0</v>
      </c>
      <c r="Q29" s="28">
        <f t="shared" si="1"/>
        <v>45088000</v>
      </c>
      <c r="R29" s="23" t="s">
        <v>27</v>
      </c>
      <c r="S29" s="29" t="s">
        <v>102</v>
      </c>
      <c r="T29" s="23" t="s">
        <v>29</v>
      </c>
      <c r="U29" s="12"/>
    </row>
    <row r="30" spans="2:21" ht="85">
      <c r="B30" s="11"/>
      <c r="C30" s="23" t="s">
        <v>20</v>
      </c>
      <c r="D30" s="23" t="s">
        <v>21</v>
      </c>
      <c r="E30" s="23" t="s">
        <v>22</v>
      </c>
      <c r="F30" s="24" t="s">
        <v>103</v>
      </c>
      <c r="G30" s="25" t="s">
        <v>104</v>
      </c>
      <c r="H30" s="23" t="s">
        <v>105</v>
      </c>
      <c r="I30" s="24">
        <v>40994351</v>
      </c>
      <c r="J30" s="23" t="s">
        <v>26</v>
      </c>
      <c r="K30" s="26">
        <v>45802</v>
      </c>
      <c r="L30" s="23">
        <v>7</v>
      </c>
      <c r="M30" s="23">
        <v>0</v>
      </c>
      <c r="N30" s="23">
        <f t="shared" si="0"/>
        <v>210</v>
      </c>
      <c r="O30" s="27">
        <v>39452000</v>
      </c>
      <c r="P30" s="27">
        <v>0</v>
      </c>
      <c r="Q30" s="28">
        <f t="shared" si="1"/>
        <v>39452000</v>
      </c>
      <c r="R30" s="23" t="s">
        <v>27</v>
      </c>
      <c r="S30" s="29" t="s">
        <v>106</v>
      </c>
      <c r="T30" s="23" t="s">
        <v>29</v>
      </c>
      <c r="U30" s="12"/>
    </row>
    <row r="31" spans="2:21" ht="119">
      <c r="B31" s="11"/>
      <c r="C31" s="23" t="s">
        <v>20</v>
      </c>
      <c r="D31" s="23" t="s">
        <v>21</v>
      </c>
      <c r="E31" s="23" t="s">
        <v>22</v>
      </c>
      <c r="F31" s="24" t="s">
        <v>107</v>
      </c>
      <c r="G31" s="25" t="s">
        <v>108</v>
      </c>
      <c r="H31" s="23" t="s">
        <v>109</v>
      </c>
      <c r="I31" s="24">
        <v>1.010172202E9</v>
      </c>
      <c r="J31" s="23" t="s">
        <v>26</v>
      </c>
      <c r="K31" s="26">
        <v>45800</v>
      </c>
      <c r="L31" s="23">
        <v>7</v>
      </c>
      <c r="M31" s="23">
        <v>0</v>
      </c>
      <c r="N31" s="23">
        <f t="shared" si="0"/>
        <v>210</v>
      </c>
      <c r="O31" s="27">
        <v>39452000</v>
      </c>
      <c r="P31" s="27">
        <v>0</v>
      </c>
      <c r="Q31" s="28">
        <f t="shared" si="1"/>
        <v>39452000</v>
      </c>
      <c r="R31" s="23" t="s">
        <v>27</v>
      </c>
      <c r="S31" s="29" t="s">
        <v>110</v>
      </c>
      <c r="T31" s="23" t="s">
        <v>29</v>
      </c>
      <c r="U31" s="12"/>
    </row>
    <row r="32" spans="2:21" ht="68">
      <c r="B32" s="11"/>
      <c r="C32" s="23" t="s">
        <v>20</v>
      </c>
      <c r="D32" s="23" t="s">
        <v>21</v>
      </c>
      <c r="E32" s="23" t="s">
        <v>22</v>
      </c>
      <c r="F32" s="24" t="s">
        <v>111</v>
      </c>
      <c r="G32" s="25" t="s">
        <v>93</v>
      </c>
      <c r="H32" s="23" t="s">
        <v>112</v>
      </c>
      <c r="I32" s="24">
        <v>1.002622025E9</v>
      </c>
      <c r="J32" s="23" t="s">
        <v>26</v>
      </c>
      <c r="K32" s="26">
        <v>45805</v>
      </c>
      <c r="L32" s="23">
        <v>6</v>
      </c>
      <c r="M32" s="23">
        <v>0</v>
      </c>
      <c r="N32" s="23">
        <f t="shared" si="0"/>
        <v>180</v>
      </c>
      <c r="O32" s="27">
        <v>17856000</v>
      </c>
      <c r="P32" s="27">
        <v>0</v>
      </c>
      <c r="Q32" s="28">
        <f t="shared" si="1"/>
        <v>17856000</v>
      </c>
      <c r="R32" s="23" t="s">
        <v>27</v>
      </c>
      <c r="S32" s="29" t="s">
        <v>88</v>
      </c>
      <c r="T32" s="23" t="s">
        <v>29</v>
      </c>
      <c r="U32" s="12"/>
    </row>
    <row r="33" spans="2:21" ht="136">
      <c r="B33" s="11"/>
      <c r="C33" s="23" t="s">
        <v>20</v>
      </c>
      <c r="D33" s="23" t="s">
        <v>21</v>
      </c>
      <c r="E33" s="23" t="s">
        <v>22</v>
      </c>
      <c r="F33" s="24" t="s">
        <v>113</v>
      </c>
      <c r="G33" s="25" t="s">
        <v>114</v>
      </c>
      <c r="H33" s="23" t="s">
        <v>115</v>
      </c>
      <c r="I33" s="24">
        <v>1.003616252E9</v>
      </c>
      <c r="J33" s="23" t="s">
        <v>26</v>
      </c>
      <c r="K33" s="26">
        <v>45807</v>
      </c>
      <c r="L33" s="23">
        <v>7</v>
      </c>
      <c r="M33" s="23">
        <v>0</v>
      </c>
      <c r="N33" s="23">
        <f t="shared" si="0"/>
        <v>210</v>
      </c>
      <c r="O33" s="27">
        <v>31500000</v>
      </c>
      <c r="P33" s="27">
        <v>0</v>
      </c>
      <c r="Q33" s="28">
        <f t="shared" si="1"/>
        <v>31500000</v>
      </c>
      <c r="R33" s="23" t="s">
        <v>27</v>
      </c>
      <c r="S33" s="29" t="s">
        <v>116</v>
      </c>
      <c r="T33" s="23" t="s">
        <v>29</v>
      </c>
      <c r="U33" s="12"/>
    </row>
    <row r="34" spans="2:21" ht="23" customHeight="1" thickBot="1">
      <c r="B34" s="30"/>
      <c r="C34" s="31"/>
      <c r="D34" s="32"/>
      <c r="E34" s="32"/>
      <c r="F34" s="32"/>
      <c r="G34" s="33"/>
      <c r="H34" s="32"/>
      <c r="I34" s="31"/>
      <c r="J34" s="31"/>
      <c r="K34" s="31"/>
      <c r="L34" s="31"/>
      <c r="M34" s="31"/>
      <c r="N34" s="31"/>
      <c r="O34" s="34"/>
      <c r="P34" s="34"/>
      <c r="Q34" s="34"/>
      <c r="R34" s="31"/>
      <c r="S34" s="32"/>
      <c r="T34" s="31"/>
      <c r="U34" s="35"/>
    </row>
  </sheetData>
  <mergeCells count="3">
    <mergeCell ref="C5:T5"/>
    <mergeCell ref="C6:T6"/>
    <mergeCell ref="C7:T7"/>
  </mergeCells>
  <hyperlinks>
    <hyperlink ref="D9" display="tipo de contrato[1]"/>
    <hyperlink ref="E9" display="modalidad de contratación[2]"/>
  </hyperlinks>
  <printOptions horizontalCentered="1" verticalCentered="1"/>
  <pageMargins left="0.7" right="0.7" top="0.75" bottom="0.75" header="0.3" footer="0.3"/>
  <pageSetup orientation="landscape" paperSize="1" scale="16"/>
</worksheet>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MAYO</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dcterms:created xsi:type="dcterms:W3CDTF">2025-06-11T19:11:27Z</dcterms:created>
  <dcterms:modified xsi:type="dcterms:W3CDTF">2025-06-11T19:16:50Z</dcterms:modified>
  <cp:category/>
</cp:coreProperties>
</file>