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vaaal/Downloads/"/>
    </mc:Choice>
  </mc:AlternateContent>
  <xr:revisionPtr revIDLastSave="0" documentId="13_ncr:1_{9420BF30-D355-294D-920E-BFF1CAD5C3A5}" xr6:coauthVersionLast="47" xr6:coauthVersionMax="47" xr10:uidLastSave="{00000000-0000-0000-0000-000000000000}"/>
  <bookViews>
    <workbookView xWindow="160" yWindow="920" windowWidth="29080" windowHeight="16920" xr2:uid="{26D8A1B4-96E1-E943-82A9-22BCA3875BDF}"/>
  </bookViews>
  <sheets>
    <sheet name="NOVIEMBRE" sheetId="1" r:id="rId1"/>
  </sheets>
  <definedNames>
    <definedName name="_xlnm._FilterDatabase" localSheetId="0" hidden="1">NOVIEMBRE!$C$9:$S$42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1" l="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alcChain>
</file>

<file path=xl/sharedStrings.xml><?xml version="1.0" encoding="utf-8"?>
<sst xmlns="http://schemas.openxmlformats.org/spreadsheetml/2006/main" count="282" uniqueCount="125">
  <si>
    <t xml:space="preserve">INFORMACIÓN CONTRATACIÓN MENSUAL </t>
  </si>
  <si>
    <t xml:space="preserve">CONTRATOS CON INICIO EN NOVIEMBRE  </t>
  </si>
  <si>
    <t>Fondo de Desarrollo Local</t>
  </si>
  <si>
    <t>tipo de contrato[1]</t>
  </si>
  <si>
    <t>modalidad de contratación[2]</t>
  </si>
  <si>
    <t xml:space="preserve">No. del Contrato  (numeración del FDL) </t>
  </si>
  <si>
    <t>Objeto del Contrato/ CONVENIO/ ORDEN DE COMPRA</t>
  </si>
  <si>
    <t xml:space="preserve">Nombre o Razón social del Contratista </t>
  </si>
  <si>
    <t xml:space="preserve">NIT o CC  del CONTRATISTA                                                </t>
  </si>
  <si>
    <t>Fecha de inicio</t>
  </si>
  <si>
    <t>Plazo de ejecución Contractual (meses)</t>
  </si>
  <si>
    <t>Plazo de ejecución Contractual (días)</t>
  </si>
  <si>
    <t>Plazo total ejecución contractual (días)</t>
  </si>
  <si>
    <t>Valor  inicial del contrato</t>
  </si>
  <si>
    <t xml:space="preserve">Valor Adicion </t>
  </si>
  <si>
    <t>Valor Final Contrato</t>
  </si>
  <si>
    <t>Estado del contrato (EJECUCION, SUSPENDIDO, TERMINADO, LIQUIDADO)</t>
  </si>
  <si>
    <t xml:space="preserve">TEUSAQUILLO </t>
  </si>
  <si>
    <t>CONTRATO DE INTERVENTORÍA</t>
  </si>
  <si>
    <t>11 11-Concurso de Meritos (Ley 1150 de 2007)</t>
  </si>
  <si>
    <t>El contrato que se pretende celebrar tendrá por objeto: ¿Realizar la interventoría técnica, administrativa, financiera, jurídica, ambiental del contrato resultante cuyo objeto es Contratar la consultoría técnica para la verificación, análisis y propuesta de soluciones integrales que permitan la finalización de la nueva sede de la Alcaldía Local de Teusaquillo, garantizando el cumplimiento de la normativa vigente, la estabilidad estructural, la funcionalidad y la operatividad del edificio, ubicado en la Carrera 30 No 40 -14/24/34/38 en la ciudad de Bogotá DC.¿</t>
  </si>
  <si>
    <t>ARQUITECTURA E INGENIERIA DE CONSULTA ARINCO SAS</t>
  </si>
  <si>
    <t>EJECUCIÓN</t>
  </si>
  <si>
    <t>https://community.secop.gov.co/Public/Tendering/OpportunityDetail/Index?noticeUID=CO1.NTC.8843890&amp;isFromPublicArea=True&amp;isModal=False</t>
  </si>
  <si>
    <t xml:space="preserve">MARÍA ANGELICA GONZALEZ RUSSI </t>
  </si>
  <si>
    <t>CONTRATO DE COMPRAVENTA</t>
  </si>
  <si>
    <t>15 15-Selección abreviada - Subasta Inversa</t>
  </si>
  <si>
    <t>Del presente proceso de selección se desprenderán los siguientes objetos contractuales segmentados por lotes por las características técnicas de los vehículos, a efectos de mejorar las condiciones de competitividad del proceso y hacer más eficaces las posibilidades de adjudicación, en los siguientes términos:El contrato que se pretende celebrar tendrá por objeto la "ADQUIRIR VEHÍCULOS CON LA FINALIDAD DE DOTAR A LOS ORGANISMOS DE SEGURIDAD DE LA LOCALIDAD DE TEUSAQUILLO EN EL MARCO DEL PROYECTO 2293 - TEUSAQUILLO SEGURA, PARA LA VIGENCIA 2025"</t>
  </si>
  <si>
    <t>SUPERMOTOS MYM COLOMBIA S.A.S</t>
  </si>
  <si>
    <t>https://community.secop.gov.co/Public/Tendering/OpportunityDetail/Index?noticeUID=CO1.NTC.8912490&amp;isFromPublicArea=True&amp;isModal=False</t>
  </si>
  <si>
    <t>CONTRATO DE SUMINISTROS</t>
  </si>
  <si>
    <t>¿ADQUISICIÓN DE ELEMENTOS DEPORTIVOS, RECREATIVOS Y DE ACTIVIDAD FÍSICA PARA EL FONDO DE DESARROLLO LOCAL DE TEUSAQUILLO DE ACUERDO CON LAS ESPECIFICACIONES TÉCNICAS, CONFORME AL PROYECTO 2323 DENOMINADO ¿TEUSAQUILLO RECREO-DEPORTIVA¿.</t>
  </si>
  <si>
    <t>INVERSIONES BLUCHER SAS</t>
  </si>
  <si>
    <t>https://community.secop.gov.co/Public/Tendering/OpportunityDetail/Index?noticeUID=CO1.NTC.8919664&amp;isFromPublicArea=True&amp;isModal=False</t>
  </si>
  <si>
    <t>CONTRATO DE PRESTACIÓN DE SERVICIOS</t>
  </si>
  <si>
    <t>12 12-Contratacion Directa (Ley 1150 de 2007)</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</si>
  <si>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</si>
  <si>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CARLOS  ALBERTO  MARTINEZ  PEÑA</t>
  </si>
  <si>
    <t>https://community.secop.gov.co/Public/Tendering/OpportunityDetail/Index?noticeUID=CO1.NTC.8808012&amp;isFromPublicArea=True&amp;isModal=False</t>
  </si>
  <si>
    <t>CONTRATO DE CONSULTORIA</t>
  </si>
  <si>
    <t>El contrato que se pretende celebrar tendrá por objeto: ¿Contratar la consultoría técnica para la verificación, análisis y propuesta de soluciones integrales que permitan la finalización de la nueva sede de la Alcaldía Local de Teusaquillo, garantizando el cumplimiento de la normativa vigente, la estabilidad estructural, la funcionalidad y la operatividad del edificio, ubicado en la Carrera 30 No 40 -14/24/34/38 en la ciudad de Bogotá DC.¿</t>
  </si>
  <si>
    <t>CONSORCIO ESTRUCTURAS 2026</t>
  </si>
  <si>
    <t>https://community.secop.gov.co/Public/Tendering/OpportunityDetail/Index?noticeUID=CO1.NTC.9025654&amp;isFromPublicArea=True&amp;isModal=False</t>
  </si>
  <si>
    <t>13 13-Selección Abreviada - Menor Cuantía</t>
  </si>
  <si>
    <t>¿PRESTAR SERVICIOS INTEGRALES, ADMINISTRATIVOS, OPERATIVOS Y DE EJECUCIÓN, PARA LA IMPLEMENTACIÓN DE ESTRATEGIA DIRIGIDA A ROBUSTECER LA META DE MUJERES CUIDADORAS EN LA LOCALIDAD DE TEUSAQUILLO, EN EL MARCO DEL PROYECTO 2325 ¿ TEUSAQUILLO PROTEGE, CUIDA Y FORTALECE¿.</t>
  </si>
  <si>
    <t>FUNDACION XIXA</t>
  </si>
  <si>
    <t>https://community.secop.gov.co/Public/Tendering/OpportunityDetail/Index?noticeUID=CO1.NTC.9000816&amp;isFromPublicArea=True&amp;isModal=False</t>
  </si>
  <si>
    <t>PRESTAR SERVICIOS DE APOYO A LA GESTIÓN EN LOS TRAMITES ADMINISTRATIVOS REQUERIDOS PARA EL ENVIO DE CORRESPONDENCIA DEL FONDO DE DESARROLLO LOCAL DE TEUSAQUILLO.</t>
  </si>
  <si>
    <t>JOSE  ALBERTO PEDROZO LENGUA</t>
  </si>
  <si>
    <t>https://community.secop.gov.co/Public/Tendering/OpportunityDetail/Index?noticeUID=CO1.NTC.9040777&amp;isFromPublicArea=True&amp;isModal=False</t>
  </si>
  <si>
    <t>JAIDI  ROCIO  LOZANO  SALAZAR</t>
  </si>
  <si>
    <t>PRESTAR SERVICIOS PROFESIONALES PARA APOYAR JURÍDICAMENTE LA EJECUCIÓN DE LAS ACCIONES REQUERIDAS PARA LA DEPURACIÓN DE LAS ACTUACIONES ADMINISTRATIVAS QUE CURSAN EN LA ALCALDÍA LOCAL.</t>
  </si>
  <si>
    <t>DIANA  PAOLA  GUTIÉRREZ  PRECIADO</t>
  </si>
  <si>
    <t>https://community.secop.gov.co/Public/Tendering/OpportunityDetail/Index?noticeUID=CO1.NTC.9044439&amp;isFromPublicArea=True&amp;isModal=False</t>
  </si>
  <si>
    <t xml:space="preserve">EDWIN  ALEXANDER DIAZ MORENO </t>
  </si>
  <si>
    <t>PRESTAR SERVICIOS COMO GESTOR DE CONVIVENCIA, PARA APOYAR LA ATENCIÓN DE AGLOMERACIONES, SEGURIDAD CIUDADANA, CONVIVENCIA Y PREVENCIÓN DE CONFLICTIVIDADES, ASÍ COMO, EN EL ACOMPAÑAMIENTO A LOS OPERATIVOS Y JORNADAS ENFASIS EN RECUPERACION DEL ESPACIO PUBLICO, EN LA LOCALIDAD DE TEUSAQUILLO.</t>
  </si>
  <si>
    <t>LUIS  BAYARDO  ROJAS  AGUIRRE</t>
  </si>
  <si>
    <t>https://community.secop.gov.co/Public/Tendering/OpportunityDetail/Index?noticeUID=CO1.NTC.9039619&amp;isFromPublicArea=True&amp;isModal=False</t>
  </si>
  <si>
    <t>PRESTAR SERVICIOS COMO INSTRUCTOR DE ACTIVIDAD FÍSICA PARA LA EJECUCIÓN PROYECTO 2323- TEUSAQUILLO RECREODEPORTIVA, RECREACIÓN Y ACTIVIDAD FÍSICA, Y DEMÁS ACTIVIDADES REQUERIDAS EN EL MARCO DEL PLAN DE DESARROLLO LOCAL 2025-2028.</t>
  </si>
  <si>
    <t>JUAN  JOSE CIFUENTES  OROZCO</t>
  </si>
  <si>
    <t>https://community.secop.gov.co/Public/Tendering/OpportunityDetail/Index?noticeUID=CO1.NTC.9023426&amp;isFromPublicArea=True&amp;isModal=False</t>
  </si>
  <si>
    <t>GINA  RODRIGUEZ GALINDO</t>
  </si>
  <si>
    <t>PRESTAR SERVICIOS PROFESIONALES PARA LA EJECUCIÓN DE LA INICIATIVA DE PRESUPUESTOS PARTICIPATIVOS ¿39571-GUARDAPARQUES PARA EL PARKWAY¿ DEL PROYECTO DE INVERSIÓN 2354 TEUSAQUILLO ACTÚA CONTRA EL CAMBIO CLIMÁTICO, REALIZAR EL APOYO A LA SUPERVISIÓN Y DEMÁS ACTIVIDADES REQUERIDAS EN EL MARCO DEL PLAN DE DESARROLLO LOCAL 2025-2028.</t>
  </si>
  <si>
    <t xml:space="preserve">JULIANA  GUTIERREZ  CORRALES </t>
  </si>
  <si>
    <t>https://community.secop.gov.co/Public/Tendering/OpportunityDetail/Index?noticeUID=CO1.NTC.9041742&amp;isFromPublicArea=True&amp;isModal=False</t>
  </si>
  <si>
    <t>PRESTAR SERVICIOS TÉCNICOS PARA LA OPERACIÓN, SEGUIMIENTO Y CUMPLIMIENTO DE LOS PROCESOS Y PROCEDIMIENTOS DEL PROYECTO DE INVERSIÓN 2680 TEUSAQUILLO MI CASA Y DEMÁS ACTIVIDADES REQUERIDAS EN EL MARCO DEL PLAN DE DESARROLLO LOCAL 2025-2028.</t>
  </si>
  <si>
    <t>LUIS  ENRIQUE  BARBOSA  VACA</t>
  </si>
  <si>
    <t>https://community.secop.gov.co/Public/Tendering/OpportunityDetail/Index?noticeUID=CO1.NTC.9122971&amp;isFromPublicArea=True&amp;isModal=False</t>
  </si>
  <si>
    <t>PRESTAR LOS SERVICIOS DE FORMACIÓN PARA IMPARTIR EL DIPLOMADO EN SEGURIDAD Y CONVIVENCIA CIUDADANA: RESOLUCIÓN DE CONFLICTOS Y COPROPIEDAD</t>
  </si>
  <si>
    <t>UNIVERSIDAD NACIONAL DE COLOMBIA</t>
  </si>
  <si>
    <t>https://community.secop.gov.co/Public/Tendering/OpportunityDetail/Index?noticeUID=CO1.NTC.9045857&amp;isFromPublicArea=True&amp;isModal=False</t>
  </si>
  <si>
    <t>ADQUIRIR VEHÍCULOS (VAN ET-MPN-006-A3 PARA EL TRASLADO DE PERSONAS PRIVADAS DE LA LIBERTAD) CON LA FINALIDAD DE DOTAR A LOS ORGANISMOS DE SEGURIDAD DE LA LOCALIDAD DE TEUSAQUILLO EN EL MARCO DEL PROYECTO 2293 - TEUSAQUILLO SEGURA, PARA LA VIGENCIA 2025</t>
  </si>
  <si>
    <t>EPIA SAS</t>
  </si>
  <si>
    <t>CONTRATO INTERADMINISTRATIVO</t>
  </si>
  <si>
    <t xml:space="preserve">Prestar los servicios postales certificados, de mensajería y de correos electrónicos certificados a nivel nacional, requeridos por el Fondo de Desarrollo Local de Teusaquillo conforme a las especificaciones Técnicas. </t>
  </si>
  <si>
    <t>SERVICIOS POSTALES NACIONALES S.A.S</t>
  </si>
  <si>
    <t>https://community.secop.gov.co/Public/Tendering/OpportunityDetail/Index?noticeUID=CO1.NTC.9039826&amp;isFromPublicArea=True&amp;isModal=False</t>
  </si>
  <si>
    <t xml:space="preserve">PRESTAR SERVICIOS PROFESIONALES PARA REALIZAR LAS ACTIVIDADES RELACIONADAS CON LA GESTIÓN ADMINISTRATIVA Y EN SITIO PARA EL MANEJO DEL RIESGO, PREVENCIÓN Y ATENCIÓN DE EMERGENCIAS, ASÍ COMO EN LA RESPUESTA OPERATIVA Y ESCRITA ANTE LA OCURRENCIA DE SITUACIONES DE EMERGENCIAS EN LA LOCALIDAD. </t>
  </si>
  <si>
    <t>MIGUEL  ANGEL  MURILLO  FORERO</t>
  </si>
  <si>
    <t>https://community.secop.gov.co/Public/Tendering/OpportunityDetail/Index?noticeUID=CO1.NTC.9057392&amp;isFromPublicArea=True&amp;isModal=False</t>
  </si>
  <si>
    <t>PRESTAR SUS SERVICIOS PROFESIONALES PARA LA IMPLEMENTACIÓN DE LAS ACCIONES Y LINEAMIENTOS TÉCNICOS SURTIDOS DEL PROGRAMA DE GESTIÓN DOCUMENTAL Y DEMÁS INSTRUMENTOS TÉCNICOS ARCHIVÍSTICOS.</t>
  </si>
  <si>
    <t>SANDRA PATRICIA  VALDERRAMA  NIÑO</t>
  </si>
  <si>
    <t>https://community.secop.gov.co/Public/Tendering/OpportunityDetail/Index?noticeUID=CO1.NTC.9046036&amp;isFromPublicArea=True&amp;isModal=False</t>
  </si>
  <si>
    <t>PRESTAR SERVICIOS PROFESIONALES TRANSVERSALES AL ÁREA DE GESTIÓN DEL DESARROLLO ADMINISTRATIVO Y FINANCIERO EN LA GESTIÓN DE LOS PROCESOS ADMINISTRATIVOS QUE COADYUVEN AL FORTALECIMIENTO INSTITUCIONAL EN TORNO A LAS ACTIVIDADES QUE REALIZA EL FONDO DE DESARROLLO LOCAL DE TEUSAQUILLO.</t>
  </si>
  <si>
    <t xml:space="preserve">ELSY  YANETH  MAYORGA  CALDERÓN </t>
  </si>
  <si>
    <t>https://community.secop.gov.co/Public/Tendering/OpportunityDetail/Index?noticeUID=CO1.NTC.9044471&amp;isFromPublicArea=True&amp;isModal=False</t>
  </si>
  <si>
    <t>EJECUTAR LA INICIATIVA RAIZAL CONCERTADA CON LA FINALIDAD DE GARANTIZAR EL FORTALECIMIENTO DEL GOBIERNO PROPIO, LA IDENTIDAD CULTURAL, EL EJERCICIO DE LA AUTONOMÍA, Y DE LOS DERECHOS DE LA COMUNIDAD RAIZAL EN LA LOCALIDAD DE TEUSAQUILLLO</t>
  </si>
  <si>
    <t>ORGANIZACION DE LA COMUNIDAD RAIZAL CON RESIDENCIA FUERA DEL ARCHIPIELAGO DE SAN ANDRES  PROVIDENCIA Y SANTA CATALINA</t>
  </si>
  <si>
    <t>https://community.secop.gov.co/Public/Tendering/OpportunityDetail/Index?noticeUID=CO1.NTC.9048261&amp;isFromPublicArea=True&amp;isModal=False</t>
  </si>
  <si>
    <t>EJECUTAR LA INICIATIVA INDÍGENA CONCERTADA CON LA FINALIDAD DE GARANTIZAR EL FORTALECIMIENTO DEL GOBIERNO PROPIO, LA IDENTIDAD CULTURAL, EL EJERCICIO DE LA AUTONOMÍA, Y DE LOS DERECHOS DE LOS PUEBLOS INDÍGENAS EN LA LOCALIDAD DE TEUSAQUILLLO.</t>
  </si>
  <si>
    <t>COMUNIDAD INDIGENA PASTOS DE BOGOTA</t>
  </si>
  <si>
    <t>https://community.secop.gov.co/Public/Tendering/OpportunityDetail/Index?noticeUID=CO1.NTC.9047997&amp;isFromPublicArea=True&amp;isModal=False</t>
  </si>
  <si>
    <t>PRESTAR SERVICIOS PROFESIONALES PARA LA EJECUCION DE LA INICIATIVA ¿44063-DGRAL. EJERCÍTATE PARA LA SALUD¿ PRIORIZADA DEL MECANISMO DE PRESUPUESTOS PARTICIPATIVOS EN EL MARCO DEL PROYECTO 2323 - TEUSAQUILLO RECREODEPORTIVA, RECREACIÓN Y ACTIVIDAD FÍSICA, Y DEMÁS ACTIVIDADES REQUERIDAS EN EL MARCO DEL PLAN DE DESARROLLO LOCAL 2025-2028.</t>
  </si>
  <si>
    <t xml:space="preserve">MATEO   HERNÁNDEZ  RICO </t>
  </si>
  <si>
    <t>https://community.secop.gov.co/Public/Tendering/OpportunityDetail/Index?noticeUID=CO1.NTC.9105714&amp;isFromPublicArea=True&amp;isModal=False</t>
  </si>
  <si>
    <t xml:space="preserve">PRESTAR SERVICIOS PROFESIONALES PARA REALIZAR LA SUPERVISION Y EJECUCION DE ACCIONES REQUERIDAS EN EL MARCO DE LOS PROYECTOS DE INFRAESTRUCTURA QUE ADELANTA EL FONDO DE DESARROLLO LOCAL DE TEUSAQUILLO. </t>
  </si>
  <si>
    <t>MARTHA  MILENA  JUNIELES  ROSELLÓN</t>
  </si>
  <si>
    <t>https://community.secop.gov.co/Public/Tendering/OpportunityDetail/Index?noticeUID=CO1.NTC.9106938&amp;isFromPublicArea=True&amp;isModal=False</t>
  </si>
  <si>
    <t xml:space="preserve">PRESTAR SERVICIOS PROFESIONALES PARA FORMULACIÓN DEL PROYECTO DE INVERSIÓN 2293 TEUSAQUILLO SEGURA Y LAS ACTIVIDADES REQUERIDAS EN EL MARCO DEL PLAN DE DESARROLLO LOCAL 2025-2028 JUNTO AL APOYO A LA SUPERVISIÓN DESIGNADO. </t>
  </si>
  <si>
    <t>CARLOS  EDUARDO  AREVALO  CANO</t>
  </si>
  <si>
    <t>https://community.secop.gov.co/Public/Tendering/OpportunityDetail/Index?noticeUID=CO1.NTC.9116821&amp;isFromPublicArea=True&amp;isModal=False</t>
  </si>
  <si>
    <t xml:space="preserve">CONVENIO </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</si>
  <si>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</si>
  <si>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SECRETARIA DISTRITAL DE SEGURIDAD, CONVIVENCIA Y JUSTICIA</t>
  </si>
  <si>
    <t>https://www.contratos.gov.co/consultas/detalleProceso.do?numConstancia=25-22-113583</t>
  </si>
  <si>
    <t>1 1-Contratacion Directa (Convenios)</t>
  </si>
  <si>
    <t>Contribuir al desarrollo inclusivo de unidades productivas mediante el fortalecimiento de iniciativas productivas, culturales y comunitarias lideradas por mujeres, comunidades étnicas y pequeños emprendimientos locales, a través de procesos de formación, acompañamiento técnico y estrategias de microfinanciación inteligente que impulsen la reactivación económica barrial con equidad, el ejercicio de derechos y la valorización de la diversidad cultural</t>
  </si>
  <si>
    <t>PROGRAMA DE LAS NACIONES UNIDAS PARA EL DESARROLLO -  PNUD</t>
  </si>
  <si>
    <t>PRESTAR SERVICIOS PROFESIONALES JURIDICOS PARA ADELANTAR Y DESARROLLAR LOS TRAMITES CONTRACTUALES, EN SUS DIFERENTES ETAPAS, PARA EL FONDO DE DESARROLLO LOCAL DE TEUSAQUILLO.</t>
  </si>
  <si>
    <t>LETNIA  LIZETH  RAQUIRA  OSORIO</t>
  </si>
  <si>
    <t>https://community.secop.gov.co/Public/Tendering/OpportunityDetail/Index?noticeUID=CO1.NTC.9114597&amp;isFromPublicArea=True&amp;isModal=False</t>
  </si>
  <si>
    <t>PRESTAR SERVICIOS PROFESIONALES AL ÁREA DE GESTIÓN POLICIVA EN LA ALCALDÍA LOCAL DE TEUSAQUILLO CON LA FINALDIAD DE GESTIONAR INTEGRALMENTE LAS SOLICITUDES DE PROPOSICIONES, REQUERIMIENTOS DE ENTES DE CONTROL, CORPORACIONES PÚBLICAS Y EMISIÓN DE CONCEPTOS JURÍDICOS.</t>
  </si>
  <si>
    <t>VICTOR ALFONSO CETINA GUZMAN</t>
  </si>
  <si>
    <t>https://community.secop.gov.co/Public/Tendering/OpportunityDetail/Index?noticeUID=CO1.NTC.9117125&amp;isFromPublicArea=True&amp;isModal=False</t>
  </si>
  <si>
    <t>PRESTAR SERVICIOS PROFESIONALES ESPECIALIZADOS EN EL ÁREA DE GESTIÓN ADMINISTRATIVA Y FINANCIERA, PARA REALIZAR LA FORMULACIÓN DE LOS PROYECTOS DE INVERSIÓN Y GASTOS DE FUNCIONAMIENTO INCLUIDOS EN EL PLAN ANUAL DE ADQUISICIONES, JUNTO A LA ESTRUCTURACIÓN FINANCIERA Y TÉCNICA DE LOS PROCESOS CONTRACTUALES Y EL APOYO A LA SUPERVISIÓN EN LOS ASPECTOS TÉCNICOS, ADMINISTRATIVOS Y FINANCIEROS BAJO EL MARCO DEL PLAN DE DESARROLLO LOCAL</t>
  </si>
  <si>
    <t>CLARA  LUZ  CASTAÑEDA  ESPINOSA</t>
  </si>
  <si>
    <t>https://community.secop.gov.co/Public/Tendering/OpportunityDetail/Index?noticeUID=CO1.NTC.9178261&amp;isFromPublicArea=True&amp;isModal=False</t>
  </si>
  <si>
    <t>YINA  PATRICIA  MEJIA  RODRIGUEZ</t>
  </si>
  <si>
    <t>ORDEN DE COMPRA</t>
  </si>
  <si>
    <t>Selección Abreviada por Acuerdo Marco de Precios</t>
  </si>
  <si>
    <t>Adquirir licencias Microsoft office 365 ¿ E1 y E3 para el uso Ofimático, Correo Electrónico, Incluido Teams (Ultima Versión Del Mercado) para El Fondo De Desarrollo Local De Teusaquillo.</t>
  </si>
  <si>
    <t>Consorcio Noventiq-SM</t>
  </si>
  <si>
    <t>https://operaciones.colombiacompra.gov.co/tienda-virtual-del-estado-colombiano/ordenes-compra/155108</t>
  </si>
  <si>
    <t>LINK SECOP</t>
  </si>
  <si>
    <t>ALCALDE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</si>
</sst>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9">
    <font>
      <sz val="12"/>
      <color theme="1"/>
      <name val="Calibri"/>
      <family val="2"/>
      <scheme val="minor"/>
    </font>
    <font>
      <sz val="12"/>
      <color theme="1"/>
      <name val="Calibri"/>
      <family val="2"/>
      <scheme val="minor"/>
    </font>
    <font>
      <u/>
      <sz val="12"/>
      <color theme="10"/>
      <name val="Calibri"/>
      <family val="2"/>
      <scheme val="minor"/>
    </font>
    <font>
      <sz val="12"/>
      <color theme="1"/>
      <name val="Times Roman"/>
    </font>
    <font>
      <sz val="18"/>
      <color theme="1"/>
      <name val="Times Roman"/>
    </font>
    <font>
      <b/>
      <sz val="18"/>
      <color theme="1"/>
      <name val="Times Roman"/>
    </font>
    <font>
      <b/>
      <sz val="12"/>
      <name val="Times Roman"/>
    </font>
    <font>
      <b/>
      <u/>
      <sz val="12"/>
      <name val="Times Roman"/>
    </font>
    <font>
      <sz val="12"/>
      <color rgb="FF000000"/>
      <name val="Times Roman"/>
    </font>
  </fonts>
  <fills count="2">
    <fill>
      <patternFill patternType="none"/>
    </fill>
    <fill>
      <patternFill patternType="gray125"/>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33">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4" fontId="3" fillId="0" borderId="0" xfId="1"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164" fontId="4" fillId="0" borderId="2" xfId="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3" fillId="0" borderId="0" xfId="1" applyFont="1" applyBorder="1" applyAlignment="1">
      <alignment horizontal="center" vertical="center"/>
    </xf>
    <xf numFmtId="0" fontId="3"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2" applyFont="1" applyFill="1" applyBorder="1" applyAlignment="1">
      <alignment horizontal="center" vertical="center" wrapText="1"/>
    </xf>
    <xf numFmtId="14" fontId="6" fillId="0" borderId="6" xfId="0" applyNumberFormat="1" applyFont="1" applyBorder="1" applyAlignment="1">
      <alignment horizontal="center" vertical="center" wrapText="1"/>
    </xf>
    <xf numFmtId="164" fontId="6" fillId="0" borderId="6" xfId="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14" fontId="3" fillId="0" borderId="6" xfId="0" applyNumberFormat="1" applyFont="1" applyBorder="1" applyAlignment="1">
      <alignment horizontal="center" vertical="center" wrapText="1"/>
    </xf>
    <xf numFmtId="164" fontId="3" fillId="0" borderId="6" xfId="1" applyFont="1" applyBorder="1" applyAlignment="1">
      <alignment horizontal="center" vertical="center" wrapText="1"/>
    </xf>
    <xf numFmtId="0" fontId="2" fillId="0" borderId="6" xfId="2" applyBorder="1" applyAlignment="1">
      <alignment horizontal="center" vertical="center" wrapText="1"/>
    </xf>
    <xf numFmtId="3" fontId="8" fillId="0" borderId="6" xfId="0" applyNumberFormat="1"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164" fontId="3" fillId="0" borderId="8" xfId="1" applyFont="1" applyBorder="1" applyAlignment="1">
      <alignment horizontal="center" vertical="center"/>
    </xf>
    <xf numFmtId="0" fontId="3" fillId="0" borderId="9" xfId="0" applyFont="1" applyBorder="1" applyAlignment="1">
      <alignment horizontal="center" vertical="center"/>
    </xf>
    <xf numFmtId="0" fontId="5" fillId="0" borderId="0" xfId="0" applyFont="1" applyAlignment="1">
      <alignment horizontal="center" vertical="center"/>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peraciones.colombiacompra.gov.co/tienda-virtual-del-estado-colombiano/ordenes-compra/1551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0184A-36F7-C04F-83D0-6029C133E4CB}">
  <sheetPr filterMode="1"/>
  <dimension ref="B3:T43"/>
  <sheetViews>
    <sheetView tabSelected="1" workbookViewId="0">
      <selection activeCell="J1" sqref="J1:J1048576"/>
    </sheetView>
  </sheetViews>
  <sheetFormatPr baseColWidth="10" defaultRowHeight="16"/>
  <cols>
    <col min="1" max="1" width="10.83203125" style="1"/>
    <col min="2" max="2" width="4.5" style="1" customWidth="1"/>
    <col min="3" max="3" width="18.83203125" style="1" customWidth="1"/>
    <col min="4" max="4" width="25" style="2" customWidth="1"/>
    <col min="5" max="5" width="26.83203125" style="2" customWidth="1"/>
    <col min="6" max="6" width="18.5" style="2" customWidth="1"/>
    <col min="7" max="7" width="62.1640625" style="3" customWidth="1"/>
    <col min="8" max="8" width="21.6640625" style="2" customWidth="1"/>
    <col min="9" max="9" width="16.6640625" style="1" customWidth="1"/>
    <col min="10" max="10" width="13.6640625" style="1" customWidth="1"/>
    <col min="11" max="12" width="17.83203125" style="1" customWidth="1"/>
    <col min="13" max="13" width="16.6640625" style="1" customWidth="1"/>
    <col min="14" max="14" width="16.5" style="4" customWidth="1"/>
    <col min="15" max="15" width="9.6640625" style="4" customWidth="1"/>
    <col min="16" max="16" width="17.5" style="4" customWidth="1"/>
    <col min="17" max="17" width="28.83203125" style="1" customWidth="1"/>
    <col min="18" max="18" width="52.83203125" style="2" customWidth="1"/>
    <col min="19" max="19" width="69.6640625" style="1" customWidth="1"/>
    <col min="20" max="20" width="4.6640625" style="1" customWidth="1"/>
    <col min="21" max="16384" width="10.83203125" style="1"/>
  </cols>
  <sheetData>
    <row r="3" spans="2:20" ht="17" thickBot="1"/>
    <row r="4" spans="2:20" ht="23">
      <c r="B4" s="5"/>
      <c r="C4" s="6"/>
      <c r="D4" s="7"/>
      <c r="E4" s="7"/>
      <c r="F4" s="7"/>
      <c r="G4" s="8"/>
      <c r="H4" s="7"/>
      <c r="I4" s="6"/>
      <c r="J4" s="6"/>
      <c r="K4" s="6"/>
      <c r="L4" s="6"/>
      <c r="M4" s="6"/>
      <c r="N4" s="9"/>
      <c r="O4" s="9"/>
      <c r="P4" s="9"/>
      <c r="Q4" s="6"/>
      <c r="R4" s="7"/>
      <c r="S4" s="6"/>
      <c r="T4" s="10"/>
    </row>
    <row r="5" spans="2:20" ht="23">
      <c r="B5" s="11"/>
      <c r="C5" s="32" t="s">
        <v>0</v>
      </c>
      <c r="D5" s="32"/>
      <c r="E5" s="32"/>
      <c r="F5" s="32"/>
      <c r="G5" s="32"/>
      <c r="H5" s="32"/>
      <c r="I5" s="32"/>
      <c r="J5" s="32"/>
      <c r="K5" s="32"/>
      <c r="L5" s="32"/>
      <c r="M5" s="32"/>
      <c r="N5" s="32"/>
      <c r="O5" s="32"/>
      <c r="P5" s="32"/>
      <c r="Q5" s="32"/>
      <c r="R5" s="32"/>
      <c r="S5" s="32"/>
      <c r="T5" s="12"/>
    </row>
    <row r="6" spans="2:20" ht="23">
      <c r="B6" s="11"/>
      <c r="C6" s="32" t="s">
        <v>1</v>
      </c>
      <c r="D6" s="32"/>
      <c r="E6" s="32"/>
      <c r="F6" s="32"/>
      <c r="G6" s="32"/>
      <c r="H6" s="32"/>
      <c r="I6" s="32"/>
      <c r="J6" s="32"/>
      <c r="K6" s="32"/>
      <c r="L6" s="32"/>
      <c r="M6" s="32"/>
      <c r="N6" s="32"/>
      <c r="O6" s="32"/>
      <c r="P6" s="32"/>
      <c r="Q6" s="32"/>
      <c r="R6" s="32"/>
      <c r="S6" s="32"/>
      <c r="T6" s="12"/>
    </row>
    <row r="7" spans="2:20" ht="23">
      <c r="B7" s="11"/>
      <c r="C7" s="32">
        <v>2025</v>
      </c>
      <c r="D7" s="32"/>
      <c r="E7" s="32"/>
      <c r="F7" s="32"/>
      <c r="G7" s="32"/>
      <c r="H7" s="32"/>
      <c r="I7" s="32"/>
      <c r="J7" s="32"/>
      <c r="K7" s="32"/>
      <c r="L7" s="32"/>
      <c r="M7" s="32"/>
      <c r="N7" s="32"/>
      <c r="O7" s="32"/>
      <c r="P7" s="32"/>
      <c r="Q7" s="32"/>
      <c r="R7" s="32"/>
      <c r="S7" s="32"/>
      <c r="T7" s="12"/>
    </row>
    <row r="8" spans="2:20">
      <c r="B8" s="11"/>
      <c r="N8" s="13"/>
      <c r="O8" s="13"/>
      <c r="P8" s="13"/>
      <c r="T8" s="12"/>
    </row>
    <row r="9" spans="2:20" s="2" customFormat="1" ht="68">
      <c r="B9" s="14"/>
      <c r="C9" s="15" t="s">
        <v>2</v>
      </c>
      <c r="D9" s="16" t="s">
        <v>3</v>
      </c>
      <c r="E9" s="16" t="s">
        <v>4</v>
      </c>
      <c r="F9" s="16" t="s">
        <v>5</v>
      </c>
      <c r="G9" s="16" t="s">
        <v>6</v>
      </c>
      <c r="H9" s="15" t="s">
        <v>7</v>
      </c>
      <c r="I9" s="15" t="s">
        <v>8</v>
      </c>
      <c r="J9" s="17" t="s">
        <v>9</v>
      </c>
      <c r="K9" s="15" t="s">
        <v>10</v>
      </c>
      <c r="L9" s="15" t="s">
        <v>11</v>
      </c>
      <c r="M9" s="15" t="s">
        <v>12</v>
      </c>
      <c r="N9" s="18" t="s">
        <v>13</v>
      </c>
      <c r="O9" s="18" t="s">
        <v>14</v>
      </c>
      <c r="P9" s="18" t="s">
        <v>15</v>
      </c>
      <c r="Q9" s="15" t="s">
        <v>16</v>
      </c>
      <c r="R9" s="15" t="s">
        <v>123</v>
      </c>
      <c r="S9" s="15" t="s">
        <v>124</v>
      </c>
      <c r="T9" s="19"/>
    </row>
    <row r="10" spans="2:20" ht="136">
      <c r="B10" s="11"/>
      <c r="C10" s="20" t="s">
        <v>17</v>
      </c>
      <c r="D10" s="20" t="s">
        <v>18</v>
      </c>
      <c r="E10" s="20" t="s">
        <v>19</v>
      </c>
      <c r="F10" s="20">
        <v>367</v>
      </c>
      <c r="G10" s="20" t="s">
        <v>20</v>
      </c>
      <c r="H10" s="20" t="s">
        <v>21</v>
      </c>
      <c r="I10" s="21">
        <v>901094289</v>
      </c>
      <c r="J10" s="22">
        <v>45985</v>
      </c>
      <c r="K10" s="20">
        <v>7</v>
      </c>
      <c r="L10" s="20">
        <v>0</v>
      </c>
      <c r="M10" s="20">
        <v>210</v>
      </c>
      <c r="N10" s="23">
        <v>277402308</v>
      </c>
      <c r="O10" s="23">
        <v>0</v>
      </c>
      <c r="P10" s="23">
        <f>+N10+O10</f>
        <v>277402308</v>
      </c>
      <c r="Q10" s="20" t="s">
        <v>22</v>
      </c>
      <c r="R10" s="24" t="s">
        <v>23</v>
      </c>
      <c r="S10" s="20" t="s">
        <v>24</v>
      </c>
      <c r="T10" s="12"/>
    </row>
    <row r="11" spans="2:20" ht="153">
      <c r="B11" s="11"/>
      <c r="C11" s="20" t="s">
        <v>17</v>
      </c>
      <c r="D11" s="20" t="s">
        <v>25</v>
      </c>
      <c r="E11" s="20" t="s">
        <v>26</v>
      </c>
      <c r="F11" s="20">
        <v>460</v>
      </c>
      <c r="G11" s="20" t="s">
        <v>27</v>
      </c>
      <c r="H11" s="20" t="s">
        <v>28</v>
      </c>
      <c r="I11" s="21">
        <v>90112772</v>
      </c>
      <c r="J11" s="22">
        <v>45972</v>
      </c>
      <c r="K11" s="20">
        <v>2</v>
      </c>
      <c r="L11" s="20">
        <v>0</v>
      </c>
      <c r="M11" s="20">
        <v>60</v>
      </c>
      <c r="N11" s="23">
        <v>374433500</v>
      </c>
      <c r="O11" s="23">
        <v>0</v>
      </c>
      <c r="P11" s="23">
        <f t="shared" ref="P11:P42" si="0">+N11+O11</f>
        <v>374433500</v>
      </c>
      <c r="Q11" s="20" t="s">
        <v>22</v>
      </c>
      <c r="R11" s="24" t="s">
        <v>29</v>
      </c>
      <c r="S11" s="20" t="s">
        <v>24</v>
      </c>
      <c r="T11" s="12"/>
    </row>
    <row r="12" spans="2:20" ht="85">
      <c r="B12" s="11"/>
      <c r="C12" s="20" t="s">
        <v>17</v>
      </c>
      <c r="D12" s="20" t="s">
        <v>30</v>
      </c>
      <c r="E12" s="20" t="s">
        <v>26</v>
      </c>
      <c r="F12" s="20">
        <v>464</v>
      </c>
      <c r="G12" s="20" t="s">
        <v>31</v>
      </c>
      <c r="H12" s="20" t="s">
        <v>32</v>
      </c>
      <c r="I12" s="21">
        <v>90083863</v>
      </c>
      <c r="J12" s="22">
        <v>45966</v>
      </c>
      <c r="K12" s="20">
        <v>3</v>
      </c>
      <c r="L12" s="20">
        <v>0</v>
      </c>
      <c r="M12" s="20">
        <v>90</v>
      </c>
      <c r="N12" s="23">
        <v>234549651</v>
      </c>
      <c r="O12" s="23">
        <v>0</v>
      </c>
      <c r="P12" s="23">
        <f t="shared" si="0"/>
        <v>234549651</v>
      </c>
      <c r="Q12" s="20" t="s">
        <v>22</v>
      </c>
      <c r="R12" s="24" t="s">
        <v>33</v>
      </c>
      <c r="S12" s="20" t="s">
        <v>24</v>
      </c>
      <c r="T12" s="12"/>
    </row>
    <row r="13" spans="2:20" ht="136" hidden="1">
      <c r="B13" s="11"/>
      <c r="C13" s="20" t="s">
        <v>17</v>
      </c>
      <c r="D13" s="20" t="s">
        <v>34</v>
      </c>
      <c r="E13" s="20" t="s">
        <v>35</v>
      </c>
      <c r="F13" s="20">
        <v>484</v>
      </c>
      <c r="G13" s="20" t="s">
        <v>36</v>
      </c>
      <c r="H13" s="20" t="s">
        <v>37</v>
      </c>
      <c r="I13" s="21">
        <v>11189527</v>
      </c>
      <c r="J13" s="22">
        <v>45968</v>
      </c>
      <c r="K13" s="20">
        <v>3</v>
      </c>
      <c r="L13" s="20">
        <v>15</v>
      </c>
      <c r="M13" s="20">
        <v>105</v>
      </c>
      <c r="N13" s="23">
        <v>10416000</v>
      </c>
      <c r="O13" s="23">
        <v>0</v>
      </c>
      <c r="P13" s="23">
        <f t="shared" si="0"/>
        <v>10416000</v>
      </c>
      <c r="Q13" s="20" t="s">
        <v>22</v>
      </c>
      <c r="R13" s="24" t="s">
        <v>38</v>
      </c>
      <c r="S13" s="20" t="s">
        <v>24</v>
      </c>
      <c r="T13" s="12"/>
    </row>
    <row r="14" spans="2:20" ht="102">
      <c r="B14" s="11"/>
      <c r="C14" s="20" t="s">
        <v>17</v>
      </c>
      <c r="D14" s="20" t="s">
        <v>39</v>
      </c>
      <c r="E14" s="20" t="s">
        <v>19</v>
      </c>
      <c r="F14" s="20">
        <v>507</v>
      </c>
      <c r="G14" s="20" t="s">
        <v>40</v>
      </c>
      <c r="H14" s="20" t="s">
        <v>41</v>
      </c>
      <c r="I14" s="21">
        <v>90020842</v>
      </c>
      <c r="J14" s="22">
        <v>45985</v>
      </c>
      <c r="K14" s="20">
        <v>6</v>
      </c>
      <c r="L14" s="20">
        <v>0</v>
      </c>
      <c r="M14" s="20">
        <v>180</v>
      </c>
      <c r="N14" s="23">
        <v>705348700</v>
      </c>
      <c r="O14" s="23">
        <v>0</v>
      </c>
      <c r="P14" s="23">
        <f t="shared" si="0"/>
        <v>705348700</v>
      </c>
      <c r="Q14" s="20" t="s">
        <v>22</v>
      </c>
      <c r="R14" s="24" t="s">
        <v>42</v>
      </c>
      <c r="S14" s="20" t="s">
        <v>24</v>
      </c>
      <c r="T14" s="12"/>
    </row>
    <row r="15" spans="2:20" ht="102" hidden="1">
      <c r="B15" s="11"/>
      <c r="C15" s="20" t="s">
        <v>17</v>
      </c>
      <c r="D15" s="20" t="s">
        <v>34</v>
      </c>
      <c r="E15" s="20" t="s">
        <v>43</v>
      </c>
      <c r="F15" s="20">
        <v>509</v>
      </c>
      <c r="G15" s="20" t="s">
        <v>44</v>
      </c>
      <c r="H15" s="20" t="s">
        <v>45</v>
      </c>
      <c r="I15" s="21">
        <v>83012378</v>
      </c>
      <c r="J15" s="22">
        <v>45974</v>
      </c>
      <c r="K15" s="20">
        <v>5</v>
      </c>
      <c r="L15" s="20">
        <v>0</v>
      </c>
      <c r="M15" s="20">
        <v>150</v>
      </c>
      <c r="N15" s="23">
        <v>329835447</v>
      </c>
      <c r="O15" s="23">
        <v>0</v>
      </c>
      <c r="P15" s="23">
        <f t="shared" si="0"/>
        <v>329835447</v>
      </c>
      <c r="Q15" s="20" t="s">
        <v>22</v>
      </c>
      <c r="R15" s="24" t="s">
        <v>46</v>
      </c>
      <c r="S15" s="20" t="s">
        <v>24</v>
      </c>
      <c r="T15" s="12"/>
    </row>
    <row r="16" spans="2:20" ht="68" hidden="1">
      <c r="B16" s="11"/>
      <c r="C16" s="20" t="s">
        <v>17</v>
      </c>
      <c r="D16" s="20" t="s">
        <v>34</v>
      </c>
      <c r="E16" s="20" t="s">
        <v>35</v>
      </c>
      <c r="F16" s="20">
        <v>517</v>
      </c>
      <c r="G16" s="20" t="s">
        <v>47</v>
      </c>
      <c r="H16" s="20" t="s">
        <v>48</v>
      </c>
      <c r="I16" s="21">
        <v>85167511</v>
      </c>
      <c r="J16" s="22">
        <v>45966</v>
      </c>
      <c r="K16" s="20">
        <v>2</v>
      </c>
      <c r="L16" s="20">
        <v>15</v>
      </c>
      <c r="M16" s="20">
        <v>75</v>
      </c>
      <c r="N16" s="23">
        <v>7450000</v>
      </c>
      <c r="O16" s="23">
        <v>0</v>
      </c>
      <c r="P16" s="23">
        <f t="shared" si="0"/>
        <v>7450000</v>
      </c>
      <c r="Q16" s="20" t="s">
        <v>22</v>
      </c>
      <c r="R16" s="24" t="s">
        <v>49</v>
      </c>
      <c r="S16" s="20" t="s">
        <v>24</v>
      </c>
      <c r="T16" s="12"/>
    </row>
    <row r="17" spans="2:20" ht="136" hidden="1">
      <c r="B17" s="11"/>
      <c r="C17" s="20" t="s">
        <v>17</v>
      </c>
      <c r="D17" s="20" t="s">
        <v>34</v>
      </c>
      <c r="E17" s="20" t="s">
        <v>35</v>
      </c>
      <c r="F17" s="20">
        <v>518</v>
      </c>
      <c r="G17" s="20" t="s">
        <v>36</v>
      </c>
      <c r="H17" s="20" t="s">
        <v>50</v>
      </c>
      <c r="I17" s="21">
        <v>55306688</v>
      </c>
      <c r="J17" s="22">
        <v>45968</v>
      </c>
      <c r="K17" s="20">
        <v>3</v>
      </c>
      <c r="L17" s="20">
        <v>15</v>
      </c>
      <c r="M17" s="20">
        <v>105</v>
      </c>
      <c r="N17" s="23">
        <v>10416000</v>
      </c>
      <c r="O17" s="23">
        <v>0</v>
      </c>
      <c r="P17" s="23">
        <f t="shared" si="0"/>
        <v>10416000</v>
      </c>
      <c r="Q17" s="20" t="s">
        <v>22</v>
      </c>
      <c r="R17" s="24" t="s">
        <v>38</v>
      </c>
      <c r="S17" s="20" t="s">
        <v>24</v>
      </c>
      <c r="T17" s="12"/>
    </row>
    <row r="18" spans="2:20" ht="68" hidden="1">
      <c r="B18" s="11"/>
      <c r="C18" s="20" t="s">
        <v>17</v>
      </c>
      <c r="D18" s="20" t="s">
        <v>34</v>
      </c>
      <c r="E18" s="20" t="s">
        <v>35</v>
      </c>
      <c r="F18" s="20">
        <v>520</v>
      </c>
      <c r="G18" s="20" t="s">
        <v>51</v>
      </c>
      <c r="H18" s="20" t="s">
        <v>52</v>
      </c>
      <c r="I18" s="21">
        <v>1016028255</v>
      </c>
      <c r="J18" s="22">
        <v>45968</v>
      </c>
      <c r="K18" s="20">
        <v>3</v>
      </c>
      <c r="L18" s="20">
        <v>0</v>
      </c>
      <c r="M18" s="20">
        <v>90</v>
      </c>
      <c r="N18" s="23">
        <v>18000000</v>
      </c>
      <c r="O18" s="23">
        <v>0</v>
      </c>
      <c r="P18" s="23">
        <f t="shared" si="0"/>
        <v>18000000</v>
      </c>
      <c r="Q18" s="20" t="s">
        <v>22</v>
      </c>
      <c r="R18" s="24" t="s">
        <v>53</v>
      </c>
      <c r="S18" s="20" t="s">
        <v>24</v>
      </c>
      <c r="T18" s="12"/>
    </row>
    <row r="19" spans="2:20" ht="68" hidden="1">
      <c r="B19" s="11"/>
      <c r="C19" s="20" t="s">
        <v>17</v>
      </c>
      <c r="D19" s="20" t="s">
        <v>34</v>
      </c>
      <c r="E19" s="20" t="s">
        <v>35</v>
      </c>
      <c r="F19" s="20">
        <v>522</v>
      </c>
      <c r="G19" s="20" t="s">
        <v>47</v>
      </c>
      <c r="H19" s="20" t="s">
        <v>54</v>
      </c>
      <c r="I19" s="21">
        <v>80932645</v>
      </c>
      <c r="J19" s="22">
        <v>45968</v>
      </c>
      <c r="K19" s="20">
        <v>2</v>
      </c>
      <c r="L19" s="20">
        <v>15</v>
      </c>
      <c r="M19" s="20">
        <v>75</v>
      </c>
      <c r="N19" s="23">
        <v>7450000</v>
      </c>
      <c r="O19" s="23">
        <v>0</v>
      </c>
      <c r="P19" s="23">
        <f t="shared" si="0"/>
        <v>7450000</v>
      </c>
      <c r="Q19" s="20" t="s">
        <v>22</v>
      </c>
      <c r="R19" s="24" t="s">
        <v>49</v>
      </c>
      <c r="S19" s="20" t="s">
        <v>24</v>
      </c>
      <c r="T19" s="12"/>
    </row>
    <row r="20" spans="2:20" ht="102" hidden="1">
      <c r="B20" s="11"/>
      <c r="C20" s="20" t="s">
        <v>17</v>
      </c>
      <c r="D20" s="20" t="s">
        <v>34</v>
      </c>
      <c r="E20" s="20" t="s">
        <v>35</v>
      </c>
      <c r="F20" s="20">
        <v>525</v>
      </c>
      <c r="G20" s="20" t="s">
        <v>55</v>
      </c>
      <c r="H20" s="20" t="s">
        <v>56</v>
      </c>
      <c r="I20" s="21">
        <v>79041015</v>
      </c>
      <c r="J20" s="22">
        <v>45973</v>
      </c>
      <c r="K20" s="20">
        <v>2</v>
      </c>
      <c r="L20" s="20">
        <v>15</v>
      </c>
      <c r="M20" s="20">
        <v>75</v>
      </c>
      <c r="N20" s="23">
        <v>7440000</v>
      </c>
      <c r="O20" s="23">
        <v>0</v>
      </c>
      <c r="P20" s="23">
        <f t="shared" si="0"/>
        <v>7440000</v>
      </c>
      <c r="Q20" s="20" t="s">
        <v>22</v>
      </c>
      <c r="R20" s="24" t="s">
        <v>57</v>
      </c>
      <c r="S20" s="20" t="s">
        <v>24</v>
      </c>
      <c r="T20" s="12"/>
    </row>
    <row r="21" spans="2:20" ht="85" hidden="1">
      <c r="B21" s="11"/>
      <c r="C21" s="20" t="s">
        <v>17</v>
      </c>
      <c r="D21" s="20" t="s">
        <v>34</v>
      </c>
      <c r="E21" s="20" t="s">
        <v>35</v>
      </c>
      <c r="F21" s="20">
        <v>528</v>
      </c>
      <c r="G21" s="20" t="s">
        <v>58</v>
      </c>
      <c r="H21" s="20" t="s">
        <v>59</v>
      </c>
      <c r="I21" s="21">
        <v>1000613189</v>
      </c>
      <c r="J21" s="22">
        <v>45968</v>
      </c>
      <c r="K21" s="20">
        <v>3</v>
      </c>
      <c r="L21" s="20">
        <v>0</v>
      </c>
      <c r="M21" s="20">
        <v>90</v>
      </c>
      <c r="N21" s="23">
        <v>12000000</v>
      </c>
      <c r="O21" s="23">
        <v>0</v>
      </c>
      <c r="P21" s="23">
        <f t="shared" si="0"/>
        <v>12000000</v>
      </c>
      <c r="Q21" s="20" t="s">
        <v>22</v>
      </c>
      <c r="R21" s="24" t="s">
        <v>60</v>
      </c>
      <c r="S21" s="20" t="s">
        <v>24</v>
      </c>
      <c r="T21" s="12"/>
    </row>
    <row r="22" spans="2:20" ht="136" hidden="1">
      <c r="B22" s="11"/>
      <c r="C22" s="20" t="s">
        <v>17</v>
      </c>
      <c r="D22" s="20" t="s">
        <v>34</v>
      </c>
      <c r="E22" s="20" t="s">
        <v>35</v>
      </c>
      <c r="F22" s="20">
        <v>529</v>
      </c>
      <c r="G22" s="20" t="s">
        <v>36</v>
      </c>
      <c r="H22" s="20" t="s">
        <v>61</v>
      </c>
      <c r="I22" s="25">
        <v>1015994059</v>
      </c>
      <c r="J22" s="22">
        <v>45968</v>
      </c>
      <c r="K22" s="20">
        <v>3</v>
      </c>
      <c r="L22" s="20">
        <v>15</v>
      </c>
      <c r="M22" s="20">
        <v>105</v>
      </c>
      <c r="N22" s="23">
        <v>10416000</v>
      </c>
      <c r="O22" s="23">
        <v>0</v>
      </c>
      <c r="P22" s="23">
        <f t="shared" si="0"/>
        <v>10416000</v>
      </c>
      <c r="Q22" s="20" t="s">
        <v>22</v>
      </c>
      <c r="R22" s="24" t="s">
        <v>38</v>
      </c>
      <c r="S22" s="20" t="s">
        <v>24</v>
      </c>
      <c r="T22" s="12"/>
    </row>
    <row r="23" spans="2:20" ht="119" hidden="1">
      <c r="B23" s="11"/>
      <c r="C23" s="20" t="s">
        <v>17</v>
      </c>
      <c r="D23" s="20" t="s">
        <v>34</v>
      </c>
      <c r="E23" s="20" t="s">
        <v>35</v>
      </c>
      <c r="F23" s="20">
        <v>530</v>
      </c>
      <c r="G23" s="20" t="s">
        <v>62</v>
      </c>
      <c r="H23" s="20" t="s">
        <v>63</v>
      </c>
      <c r="I23" s="21">
        <v>30237318</v>
      </c>
      <c r="J23" s="22">
        <v>45974</v>
      </c>
      <c r="K23" s="20">
        <v>3</v>
      </c>
      <c r="L23" s="20">
        <v>15</v>
      </c>
      <c r="M23" s="20">
        <v>105</v>
      </c>
      <c r="N23" s="23">
        <v>19722500</v>
      </c>
      <c r="O23" s="23">
        <v>0</v>
      </c>
      <c r="P23" s="23">
        <f t="shared" si="0"/>
        <v>19722500</v>
      </c>
      <c r="Q23" s="20" t="s">
        <v>22</v>
      </c>
      <c r="R23" s="24" t="s">
        <v>64</v>
      </c>
      <c r="S23" s="20" t="s">
        <v>24</v>
      </c>
      <c r="T23" s="12"/>
    </row>
    <row r="24" spans="2:20" ht="102" hidden="1">
      <c r="B24" s="11"/>
      <c r="C24" s="20" t="s">
        <v>17</v>
      </c>
      <c r="D24" s="20" t="s">
        <v>34</v>
      </c>
      <c r="E24" s="20" t="s">
        <v>35</v>
      </c>
      <c r="F24" s="20">
        <v>531</v>
      </c>
      <c r="G24" s="20" t="s">
        <v>65</v>
      </c>
      <c r="H24" s="20" t="s">
        <v>66</v>
      </c>
      <c r="I24" s="21">
        <v>79188413</v>
      </c>
      <c r="J24" s="22">
        <v>45982</v>
      </c>
      <c r="K24" s="20">
        <v>3</v>
      </c>
      <c r="L24" s="20">
        <v>0</v>
      </c>
      <c r="M24" s="20">
        <v>90</v>
      </c>
      <c r="N24" s="23">
        <v>13500000</v>
      </c>
      <c r="O24" s="23">
        <v>0</v>
      </c>
      <c r="P24" s="23">
        <f t="shared" si="0"/>
        <v>13500000</v>
      </c>
      <c r="Q24" s="20" t="s">
        <v>22</v>
      </c>
      <c r="R24" s="24" t="s">
        <v>67</v>
      </c>
      <c r="S24" s="20" t="s">
        <v>24</v>
      </c>
      <c r="T24" s="12"/>
    </row>
    <row r="25" spans="2:20" ht="51" hidden="1">
      <c r="B25" s="11"/>
      <c r="C25" s="20" t="s">
        <v>17</v>
      </c>
      <c r="D25" s="20" t="s">
        <v>34</v>
      </c>
      <c r="E25" s="20" t="s">
        <v>35</v>
      </c>
      <c r="F25" s="20">
        <v>533</v>
      </c>
      <c r="G25" s="20" t="s">
        <v>68</v>
      </c>
      <c r="H25" s="20" t="s">
        <v>69</v>
      </c>
      <c r="I25" s="21">
        <v>899999063</v>
      </c>
      <c r="J25" s="22">
        <v>45966</v>
      </c>
      <c r="K25" s="20">
        <v>2</v>
      </c>
      <c r="L25" s="20">
        <v>15</v>
      </c>
      <c r="M25" s="20">
        <v>75</v>
      </c>
      <c r="N25" s="23">
        <v>108730000</v>
      </c>
      <c r="O25" s="23">
        <v>0</v>
      </c>
      <c r="P25" s="23">
        <f t="shared" si="0"/>
        <v>108730000</v>
      </c>
      <c r="Q25" s="20" t="s">
        <v>22</v>
      </c>
      <c r="R25" s="24" t="s">
        <v>70</v>
      </c>
      <c r="S25" s="20" t="s">
        <v>24</v>
      </c>
      <c r="T25" s="12"/>
    </row>
    <row r="26" spans="2:20" ht="102" hidden="1">
      <c r="B26" s="11"/>
      <c r="C26" s="20" t="s">
        <v>17</v>
      </c>
      <c r="D26" s="20" t="s">
        <v>34</v>
      </c>
      <c r="E26" s="20" t="s">
        <v>35</v>
      </c>
      <c r="F26" s="20">
        <v>534</v>
      </c>
      <c r="G26" s="20" t="s">
        <v>71</v>
      </c>
      <c r="H26" s="20" t="s">
        <v>72</v>
      </c>
      <c r="I26" s="25">
        <v>830096621</v>
      </c>
      <c r="J26" s="22">
        <v>45968</v>
      </c>
      <c r="K26" s="20">
        <v>2</v>
      </c>
      <c r="L26" s="20">
        <v>0</v>
      </c>
      <c r="M26" s="20">
        <v>60</v>
      </c>
      <c r="N26" s="23">
        <v>364735000</v>
      </c>
      <c r="O26" s="23">
        <v>0</v>
      </c>
      <c r="P26" s="23">
        <f t="shared" si="0"/>
        <v>364735000</v>
      </c>
      <c r="Q26" s="20" t="s">
        <v>22</v>
      </c>
      <c r="R26" s="24" t="s">
        <v>29</v>
      </c>
      <c r="S26" s="20" t="s">
        <v>24</v>
      </c>
      <c r="T26" s="12"/>
    </row>
    <row r="27" spans="2:20" ht="51">
      <c r="B27" s="11"/>
      <c r="C27" s="20" t="s">
        <v>17</v>
      </c>
      <c r="D27" s="20" t="s">
        <v>73</v>
      </c>
      <c r="E27" s="20" t="s">
        <v>35</v>
      </c>
      <c r="F27" s="20">
        <v>536</v>
      </c>
      <c r="G27" s="20" t="s">
        <v>74</v>
      </c>
      <c r="H27" s="20" t="s">
        <v>75</v>
      </c>
      <c r="I27" s="21">
        <v>90006291</v>
      </c>
      <c r="J27" s="22">
        <v>45966</v>
      </c>
      <c r="K27" s="20">
        <v>12</v>
      </c>
      <c r="L27" s="20">
        <v>0</v>
      </c>
      <c r="M27" s="20">
        <v>360</v>
      </c>
      <c r="N27" s="23">
        <v>55896000</v>
      </c>
      <c r="O27" s="23">
        <v>0</v>
      </c>
      <c r="P27" s="23">
        <f t="shared" si="0"/>
        <v>55896000</v>
      </c>
      <c r="Q27" s="20" t="s">
        <v>22</v>
      </c>
      <c r="R27" s="24" t="s">
        <v>76</v>
      </c>
      <c r="S27" s="20" t="s">
        <v>24</v>
      </c>
      <c r="T27" s="12"/>
    </row>
    <row r="28" spans="2:20" ht="119" hidden="1">
      <c r="B28" s="11"/>
      <c r="C28" s="20" t="s">
        <v>17</v>
      </c>
      <c r="D28" s="20" t="s">
        <v>34</v>
      </c>
      <c r="E28" s="20" t="s">
        <v>35</v>
      </c>
      <c r="F28" s="20">
        <v>538</v>
      </c>
      <c r="G28" s="20" t="s">
        <v>77</v>
      </c>
      <c r="H28" s="20" t="s">
        <v>78</v>
      </c>
      <c r="I28" s="21">
        <v>1016055212</v>
      </c>
      <c r="J28" s="22">
        <v>45975</v>
      </c>
      <c r="K28" s="20">
        <v>3</v>
      </c>
      <c r="L28" s="20">
        <v>0</v>
      </c>
      <c r="M28" s="20">
        <v>90</v>
      </c>
      <c r="N28" s="23">
        <v>18900000</v>
      </c>
      <c r="O28" s="23">
        <v>0</v>
      </c>
      <c r="P28" s="23">
        <f t="shared" si="0"/>
        <v>18900000</v>
      </c>
      <c r="Q28" s="20" t="s">
        <v>22</v>
      </c>
      <c r="R28" s="24" t="s">
        <v>79</v>
      </c>
      <c r="S28" s="20" t="s">
        <v>24</v>
      </c>
      <c r="T28" s="12"/>
    </row>
    <row r="29" spans="2:20" ht="85" hidden="1">
      <c r="B29" s="11"/>
      <c r="C29" s="20" t="s">
        <v>17</v>
      </c>
      <c r="D29" s="20" t="s">
        <v>34</v>
      </c>
      <c r="E29" s="20" t="s">
        <v>35</v>
      </c>
      <c r="F29" s="20">
        <v>539</v>
      </c>
      <c r="G29" s="20" t="s">
        <v>80</v>
      </c>
      <c r="H29" s="20" t="s">
        <v>81</v>
      </c>
      <c r="I29" s="21">
        <v>24081549</v>
      </c>
      <c r="J29" s="22">
        <v>45972</v>
      </c>
      <c r="K29" s="20">
        <v>2</v>
      </c>
      <c r="L29" s="20">
        <v>0</v>
      </c>
      <c r="M29" s="20">
        <v>60</v>
      </c>
      <c r="N29" s="23">
        <v>12000000</v>
      </c>
      <c r="O29" s="23">
        <v>0</v>
      </c>
      <c r="P29" s="23">
        <f t="shared" si="0"/>
        <v>12000000</v>
      </c>
      <c r="Q29" s="20" t="s">
        <v>22</v>
      </c>
      <c r="R29" s="24" t="s">
        <v>82</v>
      </c>
      <c r="S29" s="20" t="s">
        <v>24</v>
      </c>
      <c r="T29" s="12"/>
    </row>
    <row r="30" spans="2:20" ht="119" hidden="1">
      <c r="B30" s="11"/>
      <c r="C30" s="20" t="s">
        <v>17</v>
      </c>
      <c r="D30" s="20" t="s">
        <v>34</v>
      </c>
      <c r="E30" s="20" t="s">
        <v>35</v>
      </c>
      <c r="F30" s="20">
        <v>540</v>
      </c>
      <c r="G30" s="20" t="s">
        <v>83</v>
      </c>
      <c r="H30" s="20" t="s">
        <v>84</v>
      </c>
      <c r="I30" s="21">
        <v>1070922164</v>
      </c>
      <c r="J30" s="22">
        <v>45980</v>
      </c>
      <c r="K30" s="20">
        <v>2</v>
      </c>
      <c r="L30" s="20">
        <v>15</v>
      </c>
      <c r="M30" s="20">
        <v>75</v>
      </c>
      <c r="N30" s="23">
        <v>12295000</v>
      </c>
      <c r="O30" s="23">
        <v>0</v>
      </c>
      <c r="P30" s="23">
        <f t="shared" si="0"/>
        <v>12295000</v>
      </c>
      <c r="Q30" s="20" t="s">
        <v>22</v>
      </c>
      <c r="R30" s="24" t="s">
        <v>85</v>
      </c>
      <c r="S30" s="20" t="s">
        <v>24</v>
      </c>
      <c r="T30" s="12"/>
    </row>
    <row r="31" spans="2:20" ht="136" hidden="1">
      <c r="B31" s="11"/>
      <c r="C31" s="20" t="s">
        <v>17</v>
      </c>
      <c r="D31" s="20" t="s">
        <v>34</v>
      </c>
      <c r="E31" s="20" t="s">
        <v>35</v>
      </c>
      <c r="F31" s="20">
        <v>541</v>
      </c>
      <c r="G31" s="20" t="s">
        <v>86</v>
      </c>
      <c r="H31" s="20" t="s">
        <v>87</v>
      </c>
      <c r="I31" s="21">
        <v>90002974</v>
      </c>
      <c r="J31" s="22">
        <v>45968</v>
      </c>
      <c r="K31" s="20">
        <v>6</v>
      </c>
      <c r="L31" s="20">
        <v>0</v>
      </c>
      <c r="M31" s="20">
        <v>180</v>
      </c>
      <c r="N31" s="23">
        <v>395641158</v>
      </c>
      <c r="O31" s="23">
        <v>0</v>
      </c>
      <c r="P31" s="23">
        <f t="shared" si="0"/>
        <v>395641158</v>
      </c>
      <c r="Q31" s="20" t="s">
        <v>22</v>
      </c>
      <c r="R31" s="24" t="s">
        <v>88</v>
      </c>
      <c r="S31" s="20" t="s">
        <v>24</v>
      </c>
      <c r="T31" s="12"/>
    </row>
    <row r="32" spans="2:20" ht="85" hidden="1">
      <c r="B32" s="11"/>
      <c r="C32" s="20" t="s">
        <v>17</v>
      </c>
      <c r="D32" s="20" t="s">
        <v>34</v>
      </c>
      <c r="E32" s="20" t="s">
        <v>35</v>
      </c>
      <c r="F32" s="20">
        <v>542</v>
      </c>
      <c r="G32" s="20" t="s">
        <v>89</v>
      </c>
      <c r="H32" s="20" t="s">
        <v>90</v>
      </c>
      <c r="I32" s="21">
        <v>901693536</v>
      </c>
      <c r="J32" s="22">
        <v>45968</v>
      </c>
      <c r="K32" s="20">
        <v>4</v>
      </c>
      <c r="L32" s="20">
        <v>0</v>
      </c>
      <c r="M32" s="20">
        <v>120</v>
      </c>
      <c r="N32" s="23">
        <v>460000000</v>
      </c>
      <c r="O32" s="23">
        <v>0</v>
      </c>
      <c r="P32" s="23">
        <f t="shared" si="0"/>
        <v>460000000</v>
      </c>
      <c r="Q32" s="20" t="s">
        <v>22</v>
      </c>
      <c r="R32" s="24" t="s">
        <v>91</v>
      </c>
      <c r="S32" s="20" t="s">
        <v>24</v>
      </c>
      <c r="T32" s="12"/>
    </row>
    <row r="33" spans="2:20" ht="119" hidden="1">
      <c r="B33" s="11"/>
      <c r="C33" s="20" t="s">
        <v>17</v>
      </c>
      <c r="D33" s="20" t="s">
        <v>34</v>
      </c>
      <c r="E33" s="20" t="s">
        <v>35</v>
      </c>
      <c r="F33" s="20">
        <v>543</v>
      </c>
      <c r="G33" s="20" t="s">
        <v>92</v>
      </c>
      <c r="H33" s="20" t="s">
        <v>93</v>
      </c>
      <c r="I33" s="21">
        <v>1000020566</v>
      </c>
      <c r="J33" s="22">
        <v>45973</v>
      </c>
      <c r="K33" s="20">
        <v>3</v>
      </c>
      <c r="L33" s="20">
        <v>0</v>
      </c>
      <c r="M33" s="20">
        <v>90</v>
      </c>
      <c r="N33" s="23">
        <v>16905000</v>
      </c>
      <c r="O33" s="23">
        <v>0</v>
      </c>
      <c r="P33" s="23">
        <f t="shared" si="0"/>
        <v>16905000</v>
      </c>
      <c r="Q33" s="20" t="s">
        <v>22</v>
      </c>
      <c r="R33" s="24" t="s">
        <v>94</v>
      </c>
      <c r="S33" s="20" t="s">
        <v>24</v>
      </c>
      <c r="T33" s="12"/>
    </row>
    <row r="34" spans="2:20" ht="85" hidden="1">
      <c r="B34" s="11"/>
      <c r="C34" s="20" t="s">
        <v>17</v>
      </c>
      <c r="D34" s="20" t="s">
        <v>34</v>
      </c>
      <c r="E34" s="20" t="s">
        <v>35</v>
      </c>
      <c r="F34" s="20">
        <v>544</v>
      </c>
      <c r="G34" s="20" t="s">
        <v>95</v>
      </c>
      <c r="H34" s="20" t="s">
        <v>96</v>
      </c>
      <c r="I34" s="21">
        <v>1083045162</v>
      </c>
      <c r="J34" s="22">
        <v>45973</v>
      </c>
      <c r="K34" s="20">
        <v>2</v>
      </c>
      <c r="L34" s="20">
        <v>15</v>
      </c>
      <c r="M34" s="20">
        <v>75</v>
      </c>
      <c r="N34" s="23">
        <v>19220000</v>
      </c>
      <c r="O34" s="23">
        <v>0</v>
      </c>
      <c r="P34" s="23">
        <f t="shared" si="0"/>
        <v>19220000</v>
      </c>
      <c r="Q34" s="20" t="s">
        <v>22</v>
      </c>
      <c r="R34" s="24" t="s">
        <v>97</v>
      </c>
      <c r="S34" s="20" t="s">
        <v>24</v>
      </c>
      <c r="T34" s="12"/>
    </row>
    <row r="35" spans="2:20" ht="85" hidden="1">
      <c r="B35" s="11"/>
      <c r="C35" s="20" t="s">
        <v>17</v>
      </c>
      <c r="D35" s="20" t="s">
        <v>34</v>
      </c>
      <c r="E35" s="20" t="s">
        <v>35</v>
      </c>
      <c r="F35" s="20">
        <v>546</v>
      </c>
      <c r="G35" s="20" t="s">
        <v>98</v>
      </c>
      <c r="H35" s="20" t="s">
        <v>99</v>
      </c>
      <c r="I35" s="21">
        <v>1030626088</v>
      </c>
      <c r="J35" s="22">
        <v>45975</v>
      </c>
      <c r="K35" s="20">
        <v>2</v>
      </c>
      <c r="L35" s="20">
        <v>15</v>
      </c>
      <c r="M35" s="20">
        <v>75</v>
      </c>
      <c r="N35" s="23">
        <v>14090000</v>
      </c>
      <c r="O35" s="23">
        <v>0</v>
      </c>
      <c r="P35" s="23">
        <f t="shared" si="0"/>
        <v>14090000</v>
      </c>
      <c r="Q35" s="20" t="s">
        <v>22</v>
      </c>
      <c r="R35" s="24" t="s">
        <v>100</v>
      </c>
      <c r="S35" s="20" t="s">
        <v>24</v>
      </c>
      <c r="T35" s="12"/>
    </row>
    <row r="36" spans="2:20" ht="170">
      <c r="B36" s="11"/>
      <c r="C36" s="20" t="s">
        <v>17</v>
      </c>
      <c r="D36" s="20" t="s">
        <v>101</v>
      </c>
      <c r="E36" s="20" t="s">
        <v>101</v>
      </c>
      <c r="F36" s="20">
        <v>548</v>
      </c>
      <c r="G36" s="20" t="s">
        <v>102</v>
      </c>
      <c r="H36" s="20" t="s">
        <v>103</v>
      </c>
      <c r="I36" s="25">
        <v>899999061</v>
      </c>
      <c r="J36" s="22">
        <v>45974</v>
      </c>
      <c r="K36" s="20">
        <v>12</v>
      </c>
      <c r="L36" s="20">
        <v>0</v>
      </c>
      <c r="M36" s="20">
        <v>360</v>
      </c>
      <c r="N36" s="23">
        <v>16081524064</v>
      </c>
      <c r="O36" s="23">
        <v>0</v>
      </c>
      <c r="P36" s="23">
        <f t="shared" si="0"/>
        <v>16081524064</v>
      </c>
      <c r="Q36" s="20" t="s">
        <v>22</v>
      </c>
      <c r="R36" s="24" t="s">
        <v>104</v>
      </c>
      <c r="S36" s="20" t="s">
        <v>24</v>
      </c>
      <c r="T36" s="12"/>
    </row>
    <row r="37" spans="2:20" ht="119">
      <c r="B37" s="11"/>
      <c r="C37" s="20" t="s">
        <v>17</v>
      </c>
      <c r="D37" s="20" t="s">
        <v>73</v>
      </c>
      <c r="E37" s="20" t="s">
        <v>105</v>
      </c>
      <c r="F37" s="20">
        <v>549</v>
      </c>
      <c r="G37" s="20" t="s">
        <v>106</v>
      </c>
      <c r="H37" s="20" t="s">
        <v>107</v>
      </c>
      <c r="I37" s="21">
        <v>80009107</v>
      </c>
      <c r="J37" s="22">
        <v>45967</v>
      </c>
      <c r="K37" s="20">
        <v>10</v>
      </c>
      <c r="L37" s="20">
        <v>0</v>
      </c>
      <c r="M37" s="20">
        <v>300</v>
      </c>
      <c r="N37" s="23">
        <v>1017507000</v>
      </c>
      <c r="O37" s="23">
        <v>0</v>
      </c>
      <c r="P37" s="23">
        <f t="shared" si="0"/>
        <v>1017507000</v>
      </c>
      <c r="Q37" s="20" t="s">
        <v>22</v>
      </c>
      <c r="R37" s="24"/>
      <c r="S37" s="20" t="s">
        <v>24</v>
      </c>
      <c r="T37" s="12"/>
    </row>
    <row r="38" spans="2:20" ht="68" hidden="1">
      <c r="B38" s="11"/>
      <c r="C38" s="20" t="s">
        <v>17</v>
      </c>
      <c r="D38" s="20" t="s">
        <v>34</v>
      </c>
      <c r="E38" s="20" t="s">
        <v>35</v>
      </c>
      <c r="F38" s="20">
        <v>552</v>
      </c>
      <c r="G38" s="20" t="s">
        <v>108</v>
      </c>
      <c r="H38" s="20" t="s">
        <v>109</v>
      </c>
      <c r="I38" s="21">
        <v>1013609841</v>
      </c>
      <c r="J38" s="22">
        <v>45974</v>
      </c>
      <c r="K38" s="20">
        <v>2</v>
      </c>
      <c r="L38" s="20">
        <v>0</v>
      </c>
      <c r="M38" s="20">
        <v>60</v>
      </c>
      <c r="N38" s="23">
        <v>15000000</v>
      </c>
      <c r="O38" s="23">
        <v>0</v>
      </c>
      <c r="P38" s="23">
        <f t="shared" si="0"/>
        <v>15000000</v>
      </c>
      <c r="Q38" s="20" t="s">
        <v>22</v>
      </c>
      <c r="R38" s="24" t="s">
        <v>110</v>
      </c>
      <c r="S38" s="20" t="s">
        <v>24</v>
      </c>
      <c r="T38" s="12"/>
    </row>
    <row r="39" spans="2:20" ht="102" hidden="1">
      <c r="B39" s="11"/>
      <c r="C39" s="20" t="s">
        <v>17</v>
      </c>
      <c r="D39" s="20" t="s">
        <v>34</v>
      </c>
      <c r="E39" s="20" t="s">
        <v>35</v>
      </c>
      <c r="F39" s="20">
        <v>554</v>
      </c>
      <c r="G39" s="20" t="s">
        <v>111</v>
      </c>
      <c r="H39" s="20" t="s">
        <v>112</v>
      </c>
      <c r="I39" s="21">
        <v>14295568</v>
      </c>
      <c r="J39" s="22">
        <v>45975</v>
      </c>
      <c r="K39" s="20">
        <v>2</v>
      </c>
      <c r="L39" s="20">
        <v>15</v>
      </c>
      <c r="M39" s="20">
        <v>75</v>
      </c>
      <c r="N39" s="23">
        <v>14090000</v>
      </c>
      <c r="O39" s="23">
        <v>0</v>
      </c>
      <c r="P39" s="23">
        <f t="shared" si="0"/>
        <v>14090000</v>
      </c>
      <c r="Q39" s="20" t="s">
        <v>22</v>
      </c>
      <c r="R39" s="24" t="s">
        <v>113</v>
      </c>
      <c r="S39" s="20" t="s">
        <v>24</v>
      </c>
      <c r="T39" s="12"/>
    </row>
    <row r="40" spans="2:20" ht="170" hidden="1">
      <c r="B40" s="11"/>
      <c r="C40" s="20" t="s">
        <v>17</v>
      </c>
      <c r="D40" s="20" t="s">
        <v>34</v>
      </c>
      <c r="E40" s="20" t="s">
        <v>35</v>
      </c>
      <c r="F40" s="20">
        <v>558</v>
      </c>
      <c r="G40" s="20" t="s">
        <v>114</v>
      </c>
      <c r="H40" s="20" t="s">
        <v>115</v>
      </c>
      <c r="I40" s="21">
        <v>41961991</v>
      </c>
      <c r="J40" s="22">
        <v>45990</v>
      </c>
      <c r="K40" s="20">
        <v>1</v>
      </c>
      <c r="L40" s="20">
        <v>0</v>
      </c>
      <c r="M40" s="20">
        <v>30</v>
      </c>
      <c r="N40" s="23">
        <v>13225500</v>
      </c>
      <c r="O40" s="23">
        <v>0</v>
      </c>
      <c r="P40" s="23">
        <f t="shared" si="0"/>
        <v>13225500</v>
      </c>
      <c r="Q40" s="20" t="s">
        <v>22</v>
      </c>
      <c r="R40" s="24" t="s">
        <v>116</v>
      </c>
      <c r="S40" s="20" t="s">
        <v>24</v>
      </c>
      <c r="T40" s="12"/>
    </row>
    <row r="41" spans="2:20" ht="68" hidden="1">
      <c r="B41" s="11"/>
      <c r="C41" s="20" t="s">
        <v>17</v>
      </c>
      <c r="D41" s="20" t="s">
        <v>34</v>
      </c>
      <c r="E41" s="20" t="s">
        <v>35</v>
      </c>
      <c r="F41" s="20">
        <v>559</v>
      </c>
      <c r="G41" s="20" t="s">
        <v>108</v>
      </c>
      <c r="H41" s="20" t="s">
        <v>117</v>
      </c>
      <c r="I41" s="21">
        <v>53161299</v>
      </c>
      <c r="J41" s="22">
        <v>45982</v>
      </c>
      <c r="K41" s="20">
        <v>2</v>
      </c>
      <c r="L41" s="20">
        <v>0</v>
      </c>
      <c r="M41" s="20">
        <v>60</v>
      </c>
      <c r="N41" s="23">
        <v>15000000</v>
      </c>
      <c r="O41" s="23">
        <v>0</v>
      </c>
      <c r="P41" s="23">
        <f t="shared" si="0"/>
        <v>15000000</v>
      </c>
      <c r="Q41" s="20" t="s">
        <v>22</v>
      </c>
      <c r="R41" s="24" t="s">
        <v>110</v>
      </c>
      <c r="S41" s="20" t="s">
        <v>24</v>
      </c>
      <c r="T41" s="12"/>
    </row>
    <row r="42" spans="2:20" ht="51">
      <c r="B42" s="11"/>
      <c r="C42" s="20" t="s">
        <v>17</v>
      </c>
      <c r="D42" s="20" t="s">
        <v>118</v>
      </c>
      <c r="E42" s="20" t="s">
        <v>119</v>
      </c>
      <c r="F42" s="20">
        <v>155108</v>
      </c>
      <c r="G42" s="20" t="s">
        <v>120</v>
      </c>
      <c r="H42" s="20" t="s">
        <v>121</v>
      </c>
      <c r="I42" s="21">
        <v>901953305</v>
      </c>
      <c r="J42" s="22">
        <v>45988</v>
      </c>
      <c r="K42" s="20">
        <v>0</v>
      </c>
      <c r="L42" s="20">
        <v>10</v>
      </c>
      <c r="M42" s="20">
        <v>10</v>
      </c>
      <c r="N42" s="23">
        <v>79522564</v>
      </c>
      <c r="O42" s="23">
        <v>0</v>
      </c>
      <c r="P42" s="23">
        <f t="shared" si="0"/>
        <v>79522564</v>
      </c>
      <c r="Q42" s="20" t="s">
        <v>22</v>
      </c>
      <c r="R42" s="24" t="s">
        <v>122</v>
      </c>
      <c r="S42" s="20" t="s">
        <v>24</v>
      </c>
      <c r="T42" s="12"/>
    </row>
    <row r="43" spans="2:20" ht="17" thickBot="1">
      <c r="B43" s="26"/>
      <c r="C43" s="27"/>
      <c r="D43" s="28"/>
      <c r="E43" s="28"/>
      <c r="F43" s="28"/>
      <c r="G43" s="29"/>
      <c r="H43" s="28"/>
      <c r="I43" s="27"/>
      <c r="J43" s="27"/>
      <c r="K43" s="27"/>
      <c r="L43" s="27"/>
      <c r="M43" s="27"/>
      <c r="N43" s="30"/>
      <c r="O43" s="30"/>
      <c r="P43" s="30"/>
      <c r="Q43" s="27"/>
      <c r="R43" s="28"/>
      <c r="S43" s="27"/>
      <c r="T43" s="31"/>
    </row>
  </sheetData>
  <autoFilter ref="C9:S42" xr:uid="{0B54DBB7-5637-3F4C-919C-CA87B0B3261B}">
    <filterColumn colId="1">
      <filters>
        <filter val="CONTRATO DE COMPRAVENTA"/>
        <filter val="CONTRATO DE CONSULTORIA"/>
        <filter val="CONTRATO DE INTERVENTORÍA"/>
        <filter val="CONTRATO DE SUMINISTROS"/>
        <filter val="CONTRATO INTERADMINISTRATIVO"/>
        <filter val="CONVENIO"/>
        <filter val="ORDEN DE COMPRA"/>
      </filters>
    </filterColumn>
  </autoFilter>
  <mergeCells count="3">
    <mergeCell ref="C5:S5"/>
    <mergeCell ref="C6:S6"/>
    <mergeCell ref="C7:S7"/>
  </mergeCells>
  <hyperlinks>
    <hyperlink ref="D9" location="_ftn1" display="_ftn1" xr:uid="{4223A71F-AB72-3440-A878-3CC7996FEBA5}"/>
    <hyperlink ref="E9" location="_ftn2" display="_ftn2" xr:uid="{F729D8EC-942A-B34D-BFF0-6D1082B82E13}"/>
    <hyperlink ref="R42" r:id="rId1" xr:uid="{9EAB1912-4CD7-4544-AEAF-C193190B6C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NOVIEMBRE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Contratación Teusaquillo</dc:creator>
  <cp:lastModifiedBy>Contratación Teusaquillo</cp:lastModifiedBy>
  <dcterms:created xsi:type="dcterms:W3CDTF">2026-01-07T21:45:17Z</dcterms:created>
  <dcterms:modified xsi:type="dcterms:W3CDTF">2026-01-07T21:50:01Z</dcterms:modified>
</cp:coreProperties>
</file>