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VALE/00. FONDO DE DESARROLLO TEUSAQUILLO/3. CUENTAS DE COBRO /2. EVIDENCIA/8. SEPTIEMBRE/"/>
    </mc:Choice>
  </mc:AlternateContent>
  <bookViews>
    <workbookView xWindow="880" yWindow="1460" windowWidth="24640" windowHeight="13520" activeTab="0"/>
  </bookViews>
  <sheets>
    <sheet name="AGOSTO" sheetId="1" r:id="rId3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<sst xmlns="http://schemas.openxmlformats.org/spreadsheetml/2006/main" count="306" uniqueCount="135">
  <si>
    <t xml:space="preserve">INFORMACIÓN CONTRATACIÓN MENSUAL </t>
  </si>
  <si>
    <t xml:space="preserve">CONTRATOS CON INICIO EN AGOSTO </t>
  </si>
  <si>
    <t>Fondo de Desarrollo Local</t>
  </si>
  <si>
    <t>tipo de contrato[1]</t>
  </si>
  <si>
    <t>modalidad de contratación[2]</t>
  </si>
  <si>
    <t xml:space="preserve">No. del Contrato  (numeración del FDL) </t>
  </si>
  <si>
    <t>Objeto del Contrato/ CONVENIO/ ORDEN DE COMPRA</t>
  </si>
  <si>
    <t xml:space="preserve">Nombre o Razón social del Contratista </t>
  </si>
  <si>
    <t xml:space="preserve">NIT o CC  del CONTRATISTA                                                </t>
  </si>
  <si>
    <t xml:space="preserve">Nombre del supervisor para los contratos que requieren SUPERVISION) </t>
  </si>
  <si>
    <t>Fecha de inicio</t>
  </si>
  <si>
    <t>Plazo de ejecución Contractual (meses)</t>
  </si>
  <si>
    <t>Plazo de ejecución Contractual (días)</t>
  </si>
  <si>
    <t>Plazo total ejecución contractual (días)</t>
  </si>
  <si>
    <t>Valor  inicial del contrato</t>
  </si>
  <si>
    <t xml:space="preserve">Valor Adicion </t>
  </si>
  <si>
    <t>Valor Final Contrato</t>
  </si>
  <si>
    <t>Estado del contrato (EJECUCION, SUSPENDIDO, TERMINADO, LIQUIDADO)</t>
  </si>
  <si>
    <t xml:space="preserve"> LINK SECOP ( FAVOR CARGAR EL EXPEDIENTE CONTRACTUAL COMPLETO,  incluyendo:  Estudios previos, Estudios de Mercado, Actas de inicio, Informes periodicos de ejecucion de contrato, de supervisión, cronogramas de actividades, certificados de existencia y representación legal de los contratistas persona jurídica)</t>
  </si>
  <si>
    <t xml:space="preserve">Pregunta 12.  DILIGENCIE EL NOMBRE DEL ALCALDE LOCAL  que SUSCRIBIÓ  Y FIRMÓ  este CONTRATO EN LA PRESENTE VIGENCIA </t>
  </si>
  <si>
    <t xml:space="preserve">TEUSAQUILLO </t>
  </si>
  <si>
    <t>8 8. Compraventa</t>
  </si>
  <si>
    <t xml:space="preserve">121 121-Compraventa (Bienes Muebles) </t>
  </si>
  <si>
    <t>ADQUIRIR A TÍTULO DE COMPRAVENTA LOS ELEMENTOS REQUERIDOS PARA LA DOTACIÓN DE LA CASA LGBTI-SEBASTIAN ROMERO UBICADA EN LA LOCALIDAD DE TEUSAQUILLO DE ACUERDO CON LAS MESAS DE CONCERTACIÓN DESARROLLADAS EN EL MARCO DEL PROYECTO 2782-TEUSAQUILLO CON ESPACIOS INCLUSIVOS, PEDAGÓGICOS Y ACCESIBLES.</t>
  </si>
  <si>
    <t>FRIO KING IMPORTACIONES Y DISTRIBUCIONES S.A.S.</t>
  </si>
  <si>
    <t xml:space="preserve">ÁREA DE CONTRATACIÓN </t>
  </si>
  <si>
    <t>EJECUCIÓN</t>
  </si>
  <si>
    <t>https://community.secop.gov.co/Public/Tendering/OpportunityDetail/Index?noticeUID=CO1.NTC.8339784&amp;isFromPublicArea=True&amp;isModal=False</t>
  </si>
  <si>
    <t xml:space="preserve">MARÍA ANGELICA GONZALEZ RUSSI </t>
  </si>
  <si>
    <t>17 17. Contrato de Prestación de Servicios</t>
  </si>
  <si>
    <t xml:space="preserve">33 33-Servicios Apoyo a la Gestion de la Entidad (servicios administrativos) </t>
  </si>
  <si>
    <t>PRESTAR SERVICIOS DE APOYO A LA GESTION EN LAS ACTIVIDADES DERIVADAS DEL PROYECTO DE INVERSIÓN 2354 TEUSAQUILLO ACTÚA CONTRA EL CAMBIO CLIMÁTICO.</t>
  </si>
  <si>
    <t>DOLLY PATRICIA AMAYA GUEVARA</t>
  </si>
  <si>
    <t>https://community.secop.gov.co/Public/Tendering/OpportunityDetail/Index?noticeUID=CO1.NTC.8588093&amp;isFromPublicArea=True&amp;isModal=False</t>
  </si>
  <si>
    <t xml:space="preserve">43 43-Suministro de Servicio de Vigilancia </t>
  </si>
  <si>
    <t>PRESTAR EL SERVICIO DE VIGILANCIA Y SEGURIDAD PRIVADA EN LA MODALIDAD DE VIGILANCIA FIJA CON ARMA Y MEDIOS TECNOLÓGICOS PARA LAS INSTALACIONES DONDE FUNCIONA LA SEDE ADMINISTRATIVA DE LA ALCALDÍA LOCAL DE TEUSAQUILLO, LA JUNTA ADMINISTRADORA LOCAL, LA CASA DE LA PARTICIPACIÓN Y LA SEDE EN CONSTRUCCIÓN, ASÍ COMO DE LAS PERSONAS QUE SE ENCUENTREN EN EL INTERIOR DE LAS INSTALACIONES, DE LOS BIENES MUEBLES DE PROPIEDAD DE LA ALCALDÍA Y TODOS AQUELLOS BIENES DE LOS QUE LEGALMENTE SEA O LLEGARE A SER</t>
  </si>
  <si>
    <t>COMPAÑIA ANDINA DE SEGURIDAD PRIVADA BIC LTDA - ANDISEG BIC LTDA.</t>
  </si>
  <si>
    <t>https://community.secop.gov.co/Public/Tendering/OpportunityDetail/Index?noticeUID=CO1.NTC.8448513&amp;isFromPublicArea=True&amp;isModal=False</t>
  </si>
  <si>
    <t xml:space="preserve">31 31-Servicios Profesionales </t>
  </si>
  <si>
    <t>PRESTAR SERVICIOS PROFESIONALES PARA LA FORMULACIÓN DEL PROYECTO DE INVERSIÓN 2462 TEUSAQUILLO COMPROMETIDA CON LA VIDA Y LOS DERECHOS DE LAS MUJERES, JUNTO AL APOYO A LA SUPERVISIÓN Y DEMÁS ACTIVIDADES REQUERIDAS EN EL MARCO DEL PLAN DE DESARROLLO LOCAL 2025-2028.</t>
  </si>
  <si>
    <t>Clara Viviana Plazas Gómez</t>
  </si>
  <si>
    <t>https://community.secop.gov.co/Public/Tendering/OpportunityDetail/Index?noticeUID=CO1.NTC.8481003&amp;isFromPublicArea=True&amp;isModal=False</t>
  </si>
  <si>
    <t>PRESTAR SERVICIOS PROFESIONALES PARA LA FORMULACIÓN DEL PROYECTO DE INVERSIÓN 2356 TEUSAQUILLO CIERRA BRECHAS, REALIZAR EL APOYO A LA SUPERVISIÓN, Y DEMÁS ACTIVIDADES REQUERIDAS EN EL MARCO DEL PLAN DE DESARROLLO LOCAL 2025- 2028.</t>
  </si>
  <si>
    <t>Laura Isabel Buitrago Peña</t>
  </si>
  <si>
    <t>https://community.secop.gov.co/Public/Tendering/OpportunityDetail/Index?noticeUID=CO1.NTC.8481629&amp;isFromPublicArea=True&amp;isModal=False</t>
  </si>
  <si>
    <t>PRESTAR SERVICIOS DE APOYO EN LA GESTIÓN PARA REALIZAR LAS ACTIVIDADES OPERATIVAS Y ADMINISTRATIVAS RELACIONADAS EN EL MARCO DEL PLAN DE DESARROLLO LOCAL 2025-2028.</t>
  </si>
  <si>
    <t>Luisa Fernanda Martinez Camacho</t>
  </si>
  <si>
    <t>https://community.secop.gov.co/Public/Tendering/OpportunityDetail/Index?noticeUID=CO1.NTC.8489253&amp;isFromPublicArea=True&amp;isModal=False</t>
  </si>
  <si>
    <t>PRESTAR SERVICIOS DE APOYO A LA GESTIÓN PARA REALIZAR LAS ACTIVIDADES OPERATIVAS Y ADMINISTRATIVAS RELACIONADAS CON LAS DIFERENTES INSTANCIAS DE PARTICIPACIÓN REQUERIDAS EN EL MARCO DEL PLAN DE DESARROLLO LOCAL.</t>
  </si>
  <si>
    <t>LUIS ERNESTO FRENCH COLLAZOS</t>
  </si>
  <si>
    <t>https://community.secop.gov.co/Public/Tendering/OpportunityDetail/Index?noticeUID=CO1.NTC.8489529&amp;isFromPublicArea=True&amp;isModal=False</t>
  </si>
  <si>
    <t>PRESTAR LOS SERVICIOS PROFESIONALES PARA REALIZAR EL APOYO A LA SUPERVISIÓN Y FORMULACIÓN DEL PROYECTO DE INVERSIÓN 2782 TEUSAQUILLO CON ESPACIOS INCLUSIVOS, PEDAGÓGICOS Y ACCESIBLES Y DEMÁS ACTIVIDADES REQUE-RIDAS EN EL MARCO DEL PLAN DE DESARROLLO LOCAL 2025-2028</t>
  </si>
  <si>
    <t>Jeison Herley Camacho Tellez</t>
  </si>
  <si>
    <t>https://community.secop.gov.co/Public/Tendering/OpportunityDetail/Index?noticeUID=CO1.NTC.8520687&amp;isFromPublicArea=True&amp;isModal=False</t>
  </si>
  <si>
    <t>PRESTAR SERVICIOS PROFESIONALES PARA LA FORMULACIÓN DEL PROYECTO DE INVERSIÓN 2728 TEUSAQUILLO MEJORA LA CALIDAD DE VIDA, AUNADO AL APOYO A LA SUPERVISIÓN DE LOS CONTRATOS SUSCRITOS DE MALLA VIAL Y DEMÁS ACTIVIDADES REQUERIDAS EN EL MARCO DEL PLAN DE DESARROLLO LOCAL 2025-2028.</t>
  </si>
  <si>
    <t>WILSON ORLANDO RAMIREZ PERDOMO</t>
  </si>
  <si>
    <t>https://community.secop.gov.co/Public/Tendering/OpportunityDetail/Index?noticeUID=CO1.NTC.8489797&amp;isFromPublicArea=True&amp;isModal=False</t>
  </si>
  <si>
    <t>14 14. Contratos con Valor Cero (Indeterminado)</t>
  </si>
  <si>
    <t xml:space="preserve">49 49-Otros Servicios </t>
  </si>
  <si>
    <t>La prestacion de la actividad de aprovechamiento en el servicio publico de aseo que comprende la recuperacion, la recolección de residuos aprovechables separados, el transporte selectivo hasta la estación de clasificación y aprovechamiento, así como su clasificación y pesaje.</t>
  </si>
  <si>
    <t>ASOCIACION DE RECICLADORES FUERTES EN LA RTA</t>
  </si>
  <si>
    <t>https://community.secop.gov.co/Public/Tendering/OpportunityDetail/Index?noticeUID=CO1.NTC.8520886&amp;isFromPublicArea=True&amp;isModal=False</t>
  </si>
  <si>
    <t>PRESTAR SERVICIOS DE APOYO A LA GESTIÓN EN ACTIVIDADES ADMINISTRATIVAS, LOGÍSTICAS Y OPERATIVAS RELACIONADAS CON EL PROYECTO DE INVERSIÓN 2356 TEUSAQUILLO CIERRA BRECHAS Y DEMÁS ACTIVIDADES REQUERIDAS EN EL MARCO DEL PLAN DE DESARROLLO LOCAL 2025 - 2028.</t>
  </si>
  <si>
    <t>johana andrea infante diaz</t>
  </si>
  <si>
    <t>7 7. Suministro</t>
  </si>
  <si>
    <t xml:space="preserve">48 48-Otros Suministros </t>
  </si>
  <si>
    <t>ADQUISICIÓN DE CHAQUETAS Y GORRAS INSTITUCIONALES DISTINTIVAS PARA LOS COLABORADORES Y CONTRATISTAS DE LA ALCALDÍA LOCAL DE TEUSAQUILLO, DE ACUERDO CON LAS ESPECIFICACIONES TÉCNICAS DEFINIDAS POR LA ENTIDAD</t>
  </si>
  <si>
    <t>D´ANDREWS</t>
  </si>
  <si>
    <t>https://community.secop.gov.co/Public/Tendering/OpportunityDetail/Index?noticeUID=CO1.NTC.8500661&amp;isFromPublicArea=True&amp;isModal=False</t>
  </si>
  <si>
    <t>PRESTAR SERVICIOS DE APOYO A LA GESTION COMO GESTOR PARA EFECTUAR LAS ACTIVIDADES RELACIONADAS CON LA GESTIÓN DEL RIESGO EN MATERIA DE PREVENCIÓN Y ATENCIÓN DE EMERGENCIAS, ASÍ COMO EN LA RESPUESTA OPERATIVA E INMEDIATA ANTE LA OCURRENCIA DE SITUACIONES DE EMERGENCIAS EN LA LOCALIDAD DE TEUSAQUILLO</t>
  </si>
  <si>
    <t>DAVID ANDRES MARTINEZ MONDRAGON</t>
  </si>
  <si>
    <t>https://community.secop.gov.co/Public/Tendering/OpportunityDetail/Index?noticeUID=CO1.NTC.8521207&amp;isFromPublicArea=True&amp;isModal=False</t>
  </si>
  <si>
    <t>PRESTAR SERVICIOS PROFESIONALES PARA EFECTUAR LAS ACTIVIDADES RELACIONADAS CON LA GESTIÓN DEL RIESGO EN MATERIA DE PREVENCIÓN Y ATENCIÓN DE EMERGENCIAS, ASÍ COMO EN LA RESPUESTA OPERATIVA E INMEDIATA ANTE LA OCURRENCIA DE SITUACIONES DE EMERGENCIAS EN LA LOCALIDAD.</t>
  </si>
  <si>
    <t>Diego Bayona Sanabria</t>
  </si>
  <si>
    <t>https://community.secop.gov.co/Public/Tendering/OpportunityDetail/Index?noticeUID=CO1.NTC.8534883&amp;isFromPublicArea=True&amp;isModal=False</t>
  </si>
  <si>
    <t>PRESTAR LOS SERVICIOS PROFESIONALES PARA LA OPERACIÓN, PRESTACIÓN, SEGUIMIENTO Y CUMPLIMIENTO DE LOS PROCEDIMIENTOS ADMINISTRATIVOS, OPERATIVOS Y PROGRAMÁTICOS DEL SERVICIO APOYO ECONÓMICO TIPO C, QUE CONTRIBUYAN A LA GARANTÍA DE LOS DERECHOS DE LA POBLACIÓN MAYOR EN EL MARCO DE LA POLÍTICA PÚBLICA SOCIAL PARA EL ENVEJECIMIENTO Y LA VEJEZ EN EL DISTRITO CAPITAL A CARGO DE LA ALCALDÍA LOCAL.</t>
  </si>
  <si>
    <t>EDGAR ESCOBAR ZULOAGA</t>
  </si>
  <si>
    <t>https://community.secop.gov.co/Public/Tendering/OpportunityDetail/Index?noticeUID=CO1.NTC.8540590&amp;isFromPublicArea=True&amp;isModal=False</t>
  </si>
  <si>
    <t>PRESTAR SERVICIOS DE APOYO A LA GESTIÓN PARA REALIZAR TODAS LAS ACTIVIDADES OPERATIVAS Y ADMINISTRATIVAS REQUERIDAS EN EL MARCO DEL PLAN DE DESARROLLO LOCAL 2025-2028.</t>
  </si>
  <si>
    <t>Magdalena Andrade Talero</t>
  </si>
  <si>
    <t>https://community.secop.gov.co/Public/Tendering/ContractNoticePhases/View?PPI=CO1.PPI.41111038&amp;isFromPublicArea=True&amp;isModal=False</t>
  </si>
  <si>
    <t>PRESTAR SERVICIOS PROFESIONALES PARA FORMULACIÓN DEL PROYECTO DE INVERSIÓN 2293 TEUSAQUILLO SEGURA Y LAS ACTIVIDADES REQUERIDAS EN EL MARCO DEL PLAN DE DESARROLLO LOCAL 2025-2028</t>
  </si>
  <si>
    <t>José Fernando Zamudio Lopez</t>
  </si>
  <si>
    <t>https://community.secop.gov.co/Public/Tendering/OpportunityDetail/Index?noticeUID=CO1.NTC.8521171&amp;isFromPublicArea=True&amp;isModal=False</t>
  </si>
  <si>
    <t>PRESTAR SERVICIOS PROFESIONALES PARA REALIZAR EL APOYO A LA SUPERVISIÓN Y FORMULACIÓN DEL PROYECTO DE INVERSIÓN 2680 TEUSAQUILLO MI CASA Y DEMÁS ACTIVIDADES REQUERIDAS EN EL MARCO DEL PLAN DE DESARROLLO LOCAL 2025-2028.</t>
  </si>
  <si>
    <t>John Anderson Balsero Gómez</t>
  </si>
  <si>
    <t>https://community.secop.gov.co/Public/Tendering/OpportunityDetail/Index?noticeUID=CO1.NTC.8534531&amp;isFromPublicArea=True&amp;isModal=False</t>
  </si>
  <si>
    <t>PRESTAR SERVICIOS DE APOYO A LA GESTION PARA REALIZAR LAS ACTIVIDADES ADMINISTRATIVAS Y OPERATIVAS DERIVADAS DEL PROYECTO 2323 TEUSAQUILLO RECREO DEPORTIVA Y DEMÁS ACTIVIDADES REQUERIDAS EN EL MARCO DEL PLAN DE DESARROLLO LOCAL 2025-2028</t>
  </si>
  <si>
    <t xml:space="preserve">HEIDY TATIANA OSORIO PEREZ </t>
  </si>
  <si>
    <t>https://community.secop.gov.co/Public/Tendering/OpportunityDetail/Index?noticeUID=CO1.NTC.8549227&amp;isFromPublicArea=True&amp;isModal=False</t>
  </si>
  <si>
    <t>PRESTAR SERVICIOS DE APOYO A LA GESTIÓN PARA DESARROLLAR TAREAS OPERATIVAS, ASISTENCIALES Y ADMINISTRATIVAS QUE REQUIERA EL ÁREA ADMINISTRATIVA Y FINANCIERA</t>
  </si>
  <si>
    <t>Santiago Patiño Urrego</t>
  </si>
  <si>
    <t>https://community.secop.gov.co/Public/Tendering/OpportunityDetail/Index?noticeUID=CO1.NTC.8569464&amp;isFromPublicArea=True&amp;isModal=False</t>
  </si>
  <si>
    <t>1 1. Convenio</t>
  </si>
  <si>
    <t xml:space="preserve">211 211-Convenio Interadministrativo </t>
  </si>
  <si>
    <t>AUNAR ESFUERZOS TÉCNICOS, FINANCIEROS Y JURÍDICOS ENTRE EL FONDO DE DESARROLLO LOCAL DE TEUSAQUILLO Y LA FACULTAD DE MEDICINA VETERINARIA Y DE ZOOTECNIA DE LA UNIVERSIDAD NACIONAL DE COLOMBIA, FORTALECIENDO ACCIONES DE ESTERILIZACIÓN, ATENCIÓN DE URGENCIAS, BRIGADAS MÉDICO-VETERINARIAS, JORNADAS DE ADOPCIÓN DE ANIMALES DE COMPAÑÍA EN CONDICIONES DE VULNERABILIDAD, EDUCACIÓN EN TENENCIA RESPONSABLE Y FORTALECIMIENTO DE LA RED DE PROTECCIONISTAS, CON LA PARTICIPACIÓN ACTIVA DE LA CIUDADANA (...)</t>
  </si>
  <si>
    <t>UNIVERSIDAD NACIONAL DE COLOMBIA</t>
  </si>
  <si>
    <t>https://community.secop.gov.co/Public/Tendering/OpportunityDetail/Index?noticeUID=CO1.NTC.8568467&amp;isFromPublicArea=True&amp;isModal=False</t>
  </si>
  <si>
    <t>La Alcaldía Local de Teusaquillo debe propender por suministrar y mantener soluciones que apoyen la gestión de información de los procesos misionales y de apoyo como insumo para la toma de decisiones, al igual que implementar y mantener mecanismos que permitan el intercambio de datos entre los diferentes grupos de trabajo, adicional de manera externa con las otras entidades públicas o empresas del sector privado con las que se trabaja en conjunto</t>
  </si>
  <si>
    <t>GRAN IMAGEN S.A.S.</t>
  </si>
  <si>
    <t>https://operaciones.colombiacompra.gov.co/tienda-virtual-del-estado-colombiano/ordenes-compra/149396</t>
  </si>
  <si>
    <t xml:space="preserve">PRESTAR SERVICIOS PROFESIONALES PARA APOYAR AL EQUIPO DE PRENSA Y COMUNICACIONES DE LA ALCALDIA LOCAL EN LA REALIZACION Y PUBLICACION DE CONTENIDOS DE REDES SOCIALES Y CANALES DE DIVULGACION DIGITAL (SITIO WEB) DE LA ALCALDIA LOCAL </t>
  </si>
  <si>
    <t xml:space="preserve">ADRIANA MARITZA GARAVITO GARCIA </t>
  </si>
  <si>
    <t>https://community.secop.gov.co/Public/Tendering/OpportunityDetail/Index?noticeUID=CO1.NTC.8652429&amp;isFromPublicArea=True&amp;isModal=False</t>
  </si>
  <si>
    <t>PRESTAR SERVICIOS TECNICOS DE APOYO A LA GESTION PARA EFECTUAR ACTIVIDADES RELACIONADAS CON LA GESTIÓN DEL RIESGO EN MATERIA DE PREVENCIÓN Y ATENCIÓN DE EMERGENCIAS, ASÍ COMO EN LA PROYECCION DE RESPUESTAS Y ACOMPAÑAMIENTO EN EVENTOS RELACIONADOS CON EL PROYECTO DE INVERSION 2338 TEUSAQUILLO MITIGA SUS RIESGOS EN LA LOCALIDAD DE TEUSAQUILLO.</t>
  </si>
  <si>
    <t>LUIS FERNANDO CARO ARENAS</t>
  </si>
  <si>
    <t>https://community.secop.gov.co/Public/Tendering/OpportunityDetail/Index?noticeUID=CO1.NTC.8656162&amp;isFromPublicArea=True&amp;isModal=False</t>
  </si>
  <si>
    <t>PRESTAR SERVICIOS PROFESIONALES PARA LA PLANEACION, EJECUCION, SEGUIMIENTO Y EVALUACION DE LAS ACTIVIDADES INHERENTES AL PROYECTO DE INVERSION 2680"TEUSAQUILLO MI CASA" JUNTO A LAS TAREAS REQUERIDAS PARA EL CUMPLIMIENTO LOS OBJETIVOS Y METAS DEL PLAN DE DESARROLLO LOCAL 2025-2028</t>
  </si>
  <si>
    <t xml:space="preserve">PATRICIA DIAZ MORENO </t>
  </si>
  <si>
    <t>https://community.secop.gov.co/Public/Tendering/OpportunityDetail/Index?noticeUID=CO1.NTC.8655861&amp;isFromPublicArea=True&amp;isModal=False</t>
  </si>
  <si>
    <t>PRESTAR SERVICIOS PROFESIONALES PARA LA FORMULACIÓN DEL PROYECTO DE INVERSIÓN 2354 TEUSAQUILLO ACTÚA CONTRA EL CAMBIO CLIMÁTICO, REALIZAR EL APOYO A LA SUPERVISIÓN Y DEMÁS ACTIVIDADES REQUERIDAS EN EL MARCO DEL PLAN DE DESARROLLO LOCAL 2025-2028.</t>
  </si>
  <si>
    <t>TATIANA ALEJANDRA GONZALEZ ROMERO</t>
  </si>
  <si>
    <t>https://community.secop.gov.co/Public/Tendering/OpportunityDetail/Index?noticeUID=CO1.NTC.8656076&amp;isFromPublicArea=True&amp;isModal=False</t>
  </si>
  <si>
    <t>PRESTAR SERVICIOS PROFESIONALES EN LOS TEMAS SOCIALES ASOCIADOS AL PROYECTO 2674 TEUSAQUILLO CON ANDENES TRANSITABLES Y DEMÁS ACTIVIDADES REQUERIDAS EN EL MARCO DEL PLAN DE DESARROLLO LOCAL 2025- 2028</t>
  </si>
  <si>
    <t>DIANA CAROLINA SILVA MANCHOLA</t>
  </si>
  <si>
    <t>https://community.secop.gov.co/Public/Tendering/ContractNoticePhases/View?PPI=CO1.PPI.41702745&amp;isFromPublicArea=True&amp;isModal=False</t>
  </si>
  <si>
    <t>PRESTAR SERVICIOS PROFESIONALES PARA REALIZAR LA FORMULACION Y APOYO A LA SUPERVISION DEL PROYECTO DE INVERSION 2325 TEUSAQUILLO PROTEGE, CUIDA Y FORTALECE Y DEMAS ACTIVIDADES REQUERIDAS EN EL MARCO DEL PLAN DE DESARROLLO LOCAL 2025 - 2028.</t>
  </si>
  <si>
    <t>ANA VIVIANA ESPINOSA MOYA</t>
  </si>
  <si>
    <t>https://community.secop.gov.co/Public/Tendering/OpportunityDetail/Index?noticeUID=CO1.NTC.8661041&amp;isFromPublicArea=True&amp;isModal=False</t>
  </si>
  <si>
    <t>PRESTAR SERVICIOS PROFESIONALES PARA LA PLANEACIÓN, EJECUCIÓN, SEGUIMIENTO Y EVALUACIÓN DE LAS ACTIVIDADES INHERENTES AL PROYECTO DE INVERSIÓN 2680 "TEUSAQUILLO MI CASA" JUNTO A LAS TAREAS REQUERIDAS PARA EL CUMPLIMIENTO DE LOS OBJETIVOS Y METAS DEL PLAN DE DESARROLLO LOCAL 2025-2028.</t>
  </si>
  <si>
    <t>YULI PAOLA PEREZ</t>
  </si>
  <si>
    <t>Patricia Martínez Gamarra</t>
  </si>
  <si>
    <t>https://community.secop.gov.co/Public/Tendering/OpportunityDetail/Index?noticeUID=CO1.NTC.8663420&amp;isFromPublicArea=True&amp;isModal=False</t>
  </si>
  <si>
    <t>PRESTAR LOS SERVICIOS PROFESIONALES PARA REALIZAR LA FORMULACIÓN DEL PROYECTO DE INVERSIÓN 2754 TEUSAQUILLO SALUDABLE Y CON BIENESTAR, JUNTO AL APOYO A LA SUPERRVISIÓN Y DEMÁS ACTIVIDADES REQUERIDAS EN EL MARCO DEL PLAN DE DESARROLLO LOCAL 2025-2028</t>
  </si>
  <si>
    <t>Diocilde Borda Espitia</t>
  </si>
  <si>
    <t>https://community.secop.gov.co/Public/Tendering/OpportunityDetail/Index?noticeUID=CO1.NTC.8663312&amp;isFromPublicArea=True&amp;isModal=False</t>
  </si>
  <si>
    <t>PRESTAR SERVICIOS PROFESIONALES PARA APOYAR TÉCNICAMENTE A LOS RESPONSABLES E INTEGRANTES DE LOS PROCESOS EN LA IMPLEMENTACIÓN DE HERRAMIENTAS DE GESTIÓN, SIGUIENDO LOS LINEAMIENTOS METODOLÓGICOS ESTABLECIDOS POR LA OFICINA ASESORA DE PLANEACIÓN DE LA SECRETARÍA DISTRITAL DE GOBIERNO.</t>
  </si>
  <si>
    <t>MILENA ANTONIA DUARTE PRIETO</t>
  </si>
  <si>
    <t>https://community.secop.gov.co/Public/Tendering/OpportunityDetail/Index?noticeUID=CO1.NTC.8660810&amp;isFromPublicArea=True&amp;isModal=False</t>
  </si>
  <si>
    <t>PRESTAR LOS SERVICIOS DE APOYO A LA GESTIÓN PARA REALIZAR TODAS LAS ACTIVIDADES OPERATIVAS Y ADMINISTRATIVAS EN EL MARCO DEL PLAN DE DESARROLLO LOCAL 2025-2028</t>
  </si>
  <si>
    <t>JOHAN SEBASTIAN ARANZALES MOYA</t>
  </si>
  <si>
    <t>https://community.secop.gov.co/Public/Tendering/OpportunityDetail/Index?noticeUID=CO1.NTC.8664655&amp;isFromPublicArea=True&amp;isModal=False</t>
  </si>
  <si>
    <t>PRESTAR LOS SERVICIOS PROFESIONALES PARA REALIZAR LA FORMULACIÓN DEL PROYECTO DE INVERSIÓN 2754 TEUSAQUILLO SALUDABLE Y CON BIENESTAR, JUNTO AL APOYO A LA SUPERVISIÓN Y DEMÁS ACTIVIDADES REQUERIDAS EN EL MARCO DEL PLAN DE DESARROLLO LOCAL 2025-2028.</t>
  </si>
  <si>
    <t>LYN YANID IDROBO GUALANTALA</t>
  </si>
  <si>
    <t>https://community.secop.gov.co/Public/Tendering/OpportunityDetail/Index?noticeUID=CO1.NTC.8665106&amp;isFromPublicArea=True&amp;isModal=False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</si>
</sst>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 val="single"/>
      <sz val="12"/>
      <color theme="10"/>
      <name val="Calibri"/>
      <family val="2"/>
      <scheme val="minor"/>
    </font>
    <font>
      <sz val="12"/>
      <color theme="1"/>
      <name val="Times Roman"/>
      <family val="2"/>
    </font>
    <font>
      <sz val="18"/>
      <color theme="1"/>
      <name val="Times Roman"/>
      <family val="2"/>
    </font>
    <font>
      <b/>
      <sz val="18"/>
      <color theme="1"/>
      <name val="Times Roman"/>
      <family val="2"/>
    </font>
    <font>
      <b/>
      <sz val="12"/>
      <name val="Times Roman"/>
      <family val="2"/>
    </font>
    <font>
      <b/>
      <u val="single"/>
      <sz val="12"/>
      <name val="Times Roman"/>
      <family val="2"/>
    </font>
    <font>
      <sz val="12"/>
      <color rgb="FF000000"/>
      <name val="Times Roman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2" fontId="3" fillId="0" borderId="0" xfId="2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42" fontId="4" fillId="0" borderId="2" xfId="2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2" fontId="3" fillId="0" borderId="0" xfId="2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2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42" fontId="6" fillId="0" borderId="6" xfId="2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42" fontId="3" fillId="0" borderId="6" xfId="20" applyFont="1" applyBorder="1" applyAlignment="1">
      <alignment horizontal="center" vertical="center" wrapText="1"/>
    </xf>
    <xf numFmtId="42" fontId="3" fillId="0" borderId="6" xfId="20" applyNumberFormat="1" applyFont="1" applyBorder="1" applyAlignment="1">
      <alignment horizontal="center" vertical="center" wrapText="1"/>
    </xf>
    <xf numFmtId="0" fontId="2" fillId="0" borderId="6" xfId="2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42" fontId="3" fillId="0" borderId="8" xfId="2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oneda [0]" xfId="20" builtinId="7"/>
    <cellStyle name="Hipervínculo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561EA6-7B1F-5343-9385-4A60409F81A8}">
  <dimension ref="B4:U44"/>
  <sheetViews>
    <sheetView tabSelected="1" workbookViewId="0" topLeftCell="C1">
      <selection pane="topLeft" activeCell="C7" sqref="C7:T7"/>
    </sheetView>
  </sheetViews>
  <sheetFormatPr defaultColWidth="11.255" defaultRowHeight="16"/>
  <cols>
    <col min="1" max="1" width="10.875" style="1"/>
    <col min="2" max="2" width="4.5" style="1" customWidth="1"/>
    <col min="3" max="3" width="18.875" style="1" customWidth="1"/>
    <col min="4" max="4" width="25" style="2" customWidth="1"/>
    <col min="5" max="5" width="26.875" style="2" customWidth="1"/>
    <col min="6" max="6" width="18.5" style="2" customWidth="1"/>
    <col min="7" max="7" width="62.125" style="3" customWidth="1"/>
    <col min="8" max="8" width="21.625" style="2" customWidth="1"/>
    <col min="9" max="9" width="16.625" style="1" customWidth="1"/>
    <col min="10" max="10" width="31.625" style="1" customWidth="1"/>
    <col min="11" max="11" width="13.625" style="1" customWidth="1"/>
    <col min="12" max="13" width="17.875" style="1" customWidth="1"/>
    <col min="14" max="14" width="16.625" style="1" customWidth="1"/>
    <col min="15" max="15" width="16.5" style="4" customWidth="1"/>
    <col min="16" max="16" width="9.625" style="4" customWidth="1"/>
    <col min="17" max="17" width="17.5" style="4" customWidth="1"/>
    <col min="18" max="18" width="28.875" style="1" customWidth="1"/>
    <col min="19" max="19" width="52.875" style="2" customWidth="1"/>
    <col min="20" max="20" width="69.625" style="1" customWidth="1"/>
    <col min="21" max="21" width="4.625" style="1" customWidth="1"/>
    <col min="22" max="16384" width="10.875" style="1"/>
  </cols>
  <sheetData>
    <row r="3" ht="17" thickBot="1"/>
    <row r="4" spans="2:21" ht="24">
      <c r="B4" s="5"/>
      <c r="C4" s="6"/>
      <c r="D4" s="7"/>
      <c r="E4" s="7"/>
      <c r="F4" s="7"/>
      <c r="G4" s="8"/>
      <c r="H4" s="7"/>
      <c r="I4" s="6"/>
      <c r="J4" s="6"/>
      <c r="K4" s="6"/>
      <c r="L4" s="6"/>
      <c r="M4" s="6"/>
      <c r="N4" s="6"/>
      <c r="O4" s="9"/>
      <c r="P4" s="9"/>
      <c r="Q4" s="9"/>
      <c r="R4" s="6"/>
      <c r="S4" s="7"/>
      <c r="T4" s="6"/>
      <c r="U4" s="10"/>
    </row>
    <row r="5" spans="2:21" ht="24">
      <c r="B5" s="11"/>
      <c r="C5" s="12" t="s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</row>
    <row r="6" spans="2:21" ht="24">
      <c r="B6" s="11"/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spans="2:21" ht="24">
      <c r="B7" s="11"/>
      <c r="C7" s="12">
        <v>2025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</row>
    <row r="8" spans="2:21" ht="16">
      <c r="B8" s="11"/>
      <c r="C8" s="14"/>
      <c r="D8" s="15"/>
      <c r="E8" s="15"/>
      <c r="F8" s="15"/>
      <c r="G8" s="16"/>
      <c r="H8" s="15"/>
      <c r="I8" s="14"/>
      <c r="J8" s="14"/>
      <c r="K8" s="14"/>
      <c r="L8" s="14"/>
      <c r="M8" s="14"/>
      <c r="N8" s="14"/>
      <c r="O8" s="17"/>
      <c r="P8" s="17"/>
      <c r="Q8" s="17"/>
      <c r="R8" s="14"/>
      <c r="S8" s="15"/>
      <c r="T8" s="14"/>
      <c r="U8" s="13"/>
    </row>
    <row r="9" spans="2:21" s="2" customFormat="1" ht="102">
      <c r="B9" s="18"/>
      <c r="C9" s="19" t="s">
        <v>2</v>
      </c>
      <c r="D9" s="20" t="s">
        <v>3</v>
      </c>
      <c r="E9" s="20" t="s">
        <v>4</v>
      </c>
      <c r="F9" s="20" t="s">
        <v>5</v>
      </c>
      <c r="G9" s="20" t="s">
        <v>6</v>
      </c>
      <c r="H9" s="19" t="s">
        <v>7</v>
      </c>
      <c r="I9" s="19" t="s">
        <v>8</v>
      </c>
      <c r="J9" s="19" t="s">
        <v>9</v>
      </c>
      <c r="K9" s="21" t="s">
        <v>10</v>
      </c>
      <c r="L9" s="19" t="s">
        <v>11</v>
      </c>
      <c r="M9" s="19" t="s">
        <v>12</v>
      </c>
      <c r="N9" s="19" t="s">
        <v>13</v>
      </c>
      <c r="O9" s="22" t="s">
        <v>14</v>
      </c>
      <c r="P9" s="22" t="s">
        <v>15</v>
      </c>
      <c r="Q9" s="22" t="s">
        <v>16</v>
      </c>
      <c r="R9" s="19" t="s">
        <v>17</v>
      </c>
      <c r="S9" s="19" t="s">
        <v>18</v>
      </c>
      <c r="T9" s="19" t="s">
        <v>19</v>
      </c>
      <c r="U9" s="23"/>
    </row>
    <row r="10" spans="2:21" ht="119">
      <c r="B10" s="11"/>
      <c r="C10" s="24" t="s">
        <v>20</v>
      </c>
      <c r="D10" s="24" t="s">
        <v>21</v>
      </c>
      <c r="E10" s="24" t="s">
        <v>22</v>
      </c>
      <c r="F10" s="25">
        <v>262</v>
      </c>
      <c r="G10" s="26" t="s">
        <v>23</v>
      </c>
      <c r="H10" s="24" t="s">
        <v>24</v>
      </c>
      <c r="I10" s="25">
        <v>9.00740219E8</v>
      </c>
      <c r="J10" s="24" t="s">
        <v>25</v>
      </c>
      <c r="K10" s="27">
        <v>45874</v>
      </c>
      <c r="L10" s="24">
        <v>4</v>
      </c>
      <c r="M10" s="24">
        <v>0</v>
      </c>
      <c r="N10" s="24">
        <f>+L10*30+M10</f>
        <v>120</v>
      </c>
      <c r="O10" s="28">
        <v>512317037</v>
      </c>
      <c r="P10" s="28">
        <v>0</v>
      </c>
      <c r="Q10" s="29">
        <f>+O10+P10</f>
        <v>512317037</v>
      </c>
      <c r="R10" s="24" t="s">
        <v>26</v>
      </c>
      <c r="S10" s="30" t="s">
        <v>27</v>
      </c>
      <c r="T10" s="24" t="s">
        <v>28</v>
      </c>
      <c r="U10" s="13"/>
    </row>
    <row r="11" spans="2:21" ht="51">
      <c r="B11" s="11"/>
      <c r="C11" s="24" t="s">
        <v>20</v>
      </c>
      <c r="D11" s="24" t="s">
        <v>29</v>
      </c>
      <c r="E11" s="24" t="s">
        <v>30</v>
      </c>
      <c r="F11" s="25">
        <v>274</v>
      </c>
      <c r="G11" s="26" t="s">
        <v>31</v>
      </c>
      <c r="H11" s="24" t="s">
        <v>32</v>
      </c>
      <c r="I11" s="25">
        <v>39811522</v>
      </c>
      <c r="J11" s="24" t="s">
        <v>25</v>
      </c>
      <c r="K11" s="27">
        <v>45884</v>
      </c>
      <c r="L11" s="24">
        <v>5</v>
      </c>
      <c r="M11" s="24">
        <v>15</v>
      </c>
      <c r="N11" s="24">
        <f t="shared" si="0" ref="N11:N43">+L11*30+M11</f>
        <v>165</v>
      </c>
      <c r="O11" s="28">
        <v>18150000</v>
      </c>
      <c r="P11" s="28">
        <v>0</v>
      </c>
      <c r="Q11" s="29">
        <f t="shared" si="1" ref="Q11:Q43">+O11+P11</f>
        <v>18150000</v>
      </c>
      <c r="R11" s="24" t="s">
        <v>26</v>
      </c>
      <c r="S11" s="30" t="s">
        <v>33</v>
      </c>
      <c r="T11" s="24" t="s">
        <v>28</v>
      </c>
      <c r="U11" s="13"/>
    </row>
    <row r="12" spans="2:21" ht="187">
      <c r="B12" s="11"/>
      <c r="C12" s="24" t="s">
        <v>20</v>
      </c>
      <c r="D12" s="24" t="s">
        <v>29</v>
      </c>
      <c r="E12" s="24" t="s">
        <v>34</v>
      </c>
      <c r="F12" s="25">
        <v>293</v>
      </c>
      <c r="G12" s="26" t="s">
        <v>35</v>
      </c>
      <c r="H12" s="24" t="s">
        <v>36</v>
      </c>
      <c r="I12" s="25">
        <v>8.60032347E8</v>
      </c>
      <c r="J12" s="24" t="s">
        <v>25</v>
      </c>
      <c r="K12" s="27">
        <v>45871</v>
      </c>
      <c r="L12" s="24">
        <v>5</v>
      </c>
      <c r="M12" s="24">
        <v>0</v>
      </c>
      <c r="N12" s="24">
        <f t="shared" si="0"/>
        <v>150</v>
      </c>
      <c r="O12" s="28">
        <v>354043061</v>
      </c>
      <c r="P12" s="28">
        <v>0</v>
      </c>
      <c r="Q12" s="29">
        <f t="shared" si="1"/>
        <v>354043061</v>
      </c>
      <c r="R12" s="24" t="s">
        <v>26</v>
      </c>
      <c r="S12" s="30" t="s">
        <v>37</v>
      </c>
      <c r="T12" s="24" t="s">
        <v>28</v>
      </c>
      <c r="U12" s="13"/>
    </row>
    <row r="13" spans="2:21" ht="102">
      <c r="B13" s="11"/>
      <c r="C13" s="24" t="s">
        <v>20</v>
      </c>
      <c r="D13" s="24" t="s">
        <v>29</v>
      </c>
      <c r="E13" s="24" t="s">
        <v>38</v>
      </c>
      <c r="F13" s="25">
        <v>304</v>
      </c>
      <c r="G13" s="26" t="s">
        <v>39</v>
      </c>
      <c r="H13" s="24" t="s">
        <v>40</v>
      </c>
      <c r="I13" s="25">
        <v>51985205</v>
      </c>
      <c r="J13" s="24" t="s">
        <v>25</v>
      </c>
      <c r="K13" s="27">
        <v>45876</v>
      </c>
      <c r="L13" s="24">
        <v>5</v>
      </c>
      <c r="M13" s="24">
        <v>0</v>
      </c>
      <c r="N13" s="24">
        <f t="shared" si="0"/>
        <v>150</v>
      </c>
      <c r="O13" s="28">
        <v>30000000</v>
      </c>
      <c r="P13" s="28">
        <v>0</v>
      </c>
      <c r="Q13" s="29">
        <f t="shared" si="1"/>
        <v>30000000</v>
      </c>
      <c r="R13" s="24" t="s">
        <v>26</v>
      </c>
      <c r="S13" s="30" t="s">
        <v>41</v>
      </c>
      <c r="T13" s="24" t="s">
        <v>28</v>
      </c>
      <c r="U13" s="13"/>
    </row>
    <row r="14" spans="2:21" ht="85">
      <c r="B14" s="11"/>
      <c r="C14" s="24" t="s">
        <v>20</v>
      </c>
      <c r="D14" s="24" t="s">
        <v>29</v>
      </c>
      <c r="E14" s="24" t="s">
        <v>38</v>
      </c>
      <c r="F14" s="25">
        <v>310</v>
      </c>
      <c r="G14" s="26" t="s">
        <v>42</v>
      </c>
      <c r="H14" s="24" t="s">
        <v>43</v>
      </c>
      <c r="I14" s="25">
        <v>52876845</v>
      </c>
      <c r="J14" s="24" t="s">
        <v>25</v>
      </c>
      <c r="K14" s="27">
        <v>45873</v>
      </c>
      <c r="L14" s="24">
        <v>5</v>
      </c>
      <c r="M14" s="24">
        <v>0</v>
      </c>
      <c r="N14" s="24">
        <f t="shared" si="0"/>
        <v>150</v>
      </c>
      <c r="O14" s="28">
        <v>28180000</v>
      </c>
      <c r="P14" s="28">
        <v>0</v>
      </c>
      <c r="Q14" s="29">
        <f t="shared" si="1"/>
        <v>28180000</v>
      </c>
      <c r="R14" s="24" t="s">
        <v>26</v>
      </c>
      <c r="S14" s="30" t="s">
        <v>44</v>
      </c>
      <c r="T14" s="24" t="s">
        <v>28</v>
      </c>
      <c r="U14" s="13"/>
    </row>
    <row r="15" spans="2:21" ht="68">
      <c r="B15" s="11"/>
      <c r="C15" s="24" t="s">
        <v>20</v>
      </c>
      <c r="D15" s="24" t="s">
        <v>29</v>
      </c>
      <c r="E15" s="24" t="s">
        <v>30</v>
      </c>
      <c r="F15" s="25">
        <v>320</v>
      </c>
      <c r="G15" s="26" t="s">
        <v>45</v>
      </c>
      <c r="H15" s="24" t="s">
        <v>46</v>
      </c>
      <c r="I15" s="25">
        <v>1.032410529E9</v>
      </c>
      <c r="J15" s="24" t="s">
        <v>25</v>
      </c>
      <c r="K15" s="27">
        <v>45870</v>
      </c>
      <c r="L15" s="24">
        <v>5</v>
      </c>
      <c r="M15" s="24">
        <v>0</v>
      </c>
      <c r="N15" s="24">
        <f t="shared" si="0"/>
        <v>150</v>
      </c>
      <c r="O15" s="28">
        <v>14880000</v>
      </c>
      <c r="P15" s="28">
        <v>0</v>
      </c>
      <c r="Q15" s="29">
        <f t="shared" si="1"/>
        <v>14880000</v>
      </c>
      <c r="R15" s="24" t="s">
        <v>26</v>
      </c>
      <c r="S15" s="30" t="s">
        <v>47</v>
      </c>
      <c r="T15" s="24" t="s">
        <v>28</v>
      </c>
      <c r="U15" s="13"/>
    </row>
    <row r="16" spans="2:21" ht="85">
      <c r="B16" s="11"/>
      <c r="C16" s="24" t="s">
        <v>20</v>
      </c>
      <c r="D16" s="24" t="s">
        <v>29</v>
      </c>
      <c r="E16" s="24" t="s">
        <v>30</v>
      </c>
      <c r="F16" s="25">
        <v>323</v>
      </c>
      <c r="G16" s="26" t="s">
        <v>48</v>
      </c>
      <c r="H16" s="24" t="s">
        <v>49</v>
      </c>
      <c r="I16" s="25">
        <v>1.000286241E9</v>
      </c>
      <c r="J16" s="24"/>
      <c r="K16" s="27">
        <v>45873</v>
      </c>
      <c r="L16" s="24">
        <v>4</v>
      </c>
      <c r="M16" s="24">
        <v>0</v>
      </c>
      <c r="N16" s="24">
        <f t="shared" si="0"/>
        <v>120</v>
      </c>
      <c r="O16" s="28">
        <v>14000000</v>
      </c>
      <c r="P16" s="28">
        <v>0</v>
      </c>
      <c r="Q16" s="29">
        <f t="shared" si="1"/>
        <v>14000000</v>
      </c>
      <c r="R16" s="24" t="s">
        <v>26</v>
      </c>
      <c r="S16" s="30" t="s">
        <v>50</v>
      </c>
      <c r="T16" s="24" t="s">
        <v>28</v>
      </c>
      <c r="U16" s="13"/>
    </row>
    <row r="17" spans="2:21" ht="102">
      <c r="B17" s="11"/>
      <c r="C17" s="24" t="s">
        <v>20</v>
      </c>
      <c r="D17" s="24" t="s">
        <v>29</v>
      </c>
      <c r="E17" s="24" t="s">
        <v>38</v>
      </c>
      <c r="F17" s="25">
        <v>324</v>
      </c>
      <c r="G17" s="26" t="s">
        <v>51</v>
      </c>
      <c r="H17" s="24" t="s">
        <v>52</v>
      </c>
      <c r="I17" s="25">
        <v>1.032413689E9</v>
      </c>
      <c r="J17" s="24"/>
      <c r="K17" s="27">
        <v>45877</v>
      </c>
      <c r="L17" s="24">
        <v>5</v>
      </c>
      <c r="M17" s="24">
        <v>0</v>
      </c>
      <c r="N17" s="24">
        <f t="shared" si="0"/>
        <v>150</v>
      </c>
      <c r="O17" s="28">
        <v>24590000</v>
      </c>
      <c r="P17" s="28">
        <v>0</v>
      </c>
      <c r="Q17" s="29">
        <f t="shared" si="1"/>
        <v>24590000</v>
      </c>
      <c r="R17" s="24" t="s">
        <v>26</v>
      </c>
      <c r="S17" s="30" t="s">
        <v>53</v>
      </c>
      <c r="T17" s="24" t="s">
        <v>28</v>
      </c>
      <c r="U17" s="13"/>
    </row>
    <row r="18" spans="2:21" ht="102">
      <c r="B18" s="11"/>
      <c r="C18" s="24" t="s">
        <v>20</v>
      </c>
      <c r="D18" s="24" t="s">
        <v>29</v>
      </c>
      <c r="E18" s="24" t="s">
        <v>38</v>
      </c>
      <c r="F18" s="25">
        <v>325</v>
      </c>
      <c r="G18" s="26" t="s">
        <v>54</v>
      </c>
      <c r="H18" s="24" t="s">
        <v>55</v>
      </c>
      <c r="I18" s="25">
        <v>1.02083536E9</v>
      </c>
      <c r="J18" s="24"/>
      <c r="K18" s="27">
        <v>45870</v>
      </c>
      <c r="L18" s="24">
        <v>5</v>
      </c>
      <c r="M18" s="24">
        <v>0</v>
      </c>
      <c r="N18" s="24">
        <f t="shared" si="0"/>
        <v>150</v>
      </c>
      <c r="O18" s="28">
        <v>28180000</v>
      </c>
      <c r="P18" s="28">
        <v>0</v>
      </c>
      <c r="Q18" s="29">
        <f t="shared" si="1"/>
        <v>28180000</v>
      </c>
      <c r="R18" s="24" t="s">
        <v>26</v>
      </c>
      <c r="S18" s="30" t="s">
        <v>56</v>
      </c>
      <c r="T18" s="24" t="s">
        <v>28</v>
      </c>
      <c r="U18" s="13"/>
    </row>
    <row r="19" spans="2:21" ht="68">
      <c r="B19" s="11"/>
      <c r="C19" s="24" t="s">
        <v>20</v>
      </c>
      <c r="D19" s="24" t="s">
        <v>57</v>
      </c>
      <c r="E19" s="24" t="s">
        <v>58</v>
      </c>
      <c r="F19" s="25">
        <v>327</v>
      </c>
      <c r="G19" s="26" t="s">
        <v>59</v>
      </c>
      <c r="H19" s="24" t="s">
        <v>60</v>
      </c>
      <c r="I19" s="25">
        <v>9.01122134E8</v>
      </c>
      <c r="J19" s="24"/>
      <c r="K19" s="27">
        <v>45870</v>
      </c>
      <c r="L19" s="24">
        <v>24</v>
      </c>
      <c r="M19" s="24">
        <v>0</v>
      </c>
      <c r="N19" s="24">
        <f t="shared" si="0"/>
        <v>720</v>
      </c>
      <c r="O19" s="28">
        <v>0</v>
      </c>
      <c r="P19" s="28">
        <v>0</v>
      </c>
      <c r="Q19" s="29">
        <f t="shared" si="1"/>
        <v>0</v>
      </c>
      <c r="R19" s="24" t="s">
        <v>26</v>
      </c>
      <c r="S19" s="30" t="s">
        <v>61</v>
      </c>
      <c r="T19" s="24" t="s">
        <v>28</v>
      </c>
      <c r="U19" s="13"/>
    </row>
    <row r="20" spans="2:21" ht="102">
      <c r="B20" s="11"/>
      <c r="C20" s="24" t="s">
        <v>20</v>
      </c>
      <c r="D20" s="24" t="s">
        <v>29</v>
      </c>
      <c r="E20" s="24" t="s">
        <v>30</v>
      </c>
      <c r="F20" s="25">
        <v>329</v>
      </c>
      <c r="G20" s="26" t="s">
        <v>62</v>
      </c>
      <c r="H20" s="24" t="s">
        <v>63</v>
      </c>
      <c r="I20" s="25">
        <v>1.015439919E9</v>
      </c>
      <c r="J20" s="24"/>
      <c r="K20" s="27">
        <v>45873</v>
      </c>
      <c r="L20" s="24">
        <v>5</v>
      </c>
      <c r="M20" s="24">
        <v>0</v>
      </c>
      <c r="N20" s="24">
        <f t="shared" si="0"/>
        <v>150</v>
      </c>
      <c r="O20" s="28">
        <v>14880000</v>
      </c>
      <c r="P20" s="28">
        <v>0</v>
      </c>
      <c r="Q20" s="29">
        <f t="shared" si="1"/>
        <v>14880000</v>
      </c>
      <c r="R20" s="24" t="s">
        <v>26</v>
      </c>
      <c r="S20" s="30" t="s">
        <v>47</v>
      </c>
      <c r="T20" s="24" t="s">
        <v>28</v>
      </c>
      <c r="U20" s="13"/>
    </row>
    <row r="21" spans="2:21" ht="85">
      <c r="B21" s="11"/>
      <c r="C21" s="24" t="s">
        <v>20</v>
      </c>
      <c r="D21" s="24" t="s">
        <v>64</v>
      </c>
      <c r="E21" s="24" t="s">
        <v>65</v>
      </c>
      <c r="F21" s="25">
        <v>330</v>
      </c>
      <c r="G21" s="26" t="s">
        <v>66</v>
      </c>
      <c r="H21" s="24" t="s">
        <v>67</v>
      </c>
      <c r="I21" s="25">
        <v>79666698</v>
      </c>
      <c r="J21" s="24"/>
      <c r="K21" s="27">
        <v>45875</v>
      </c>
      <c r="L21" s="24">
        <v>3</v>
      </c>
      <c r="M21" s="24">
        <v>0</v>
      </c>
      <c r="N21" s="24">
        <f t="shared" si="0"/>
        <v>90</v>
      </c>
      <c r="O21" s="28">
        <v>30000000</v>
      </c>
      <c r="P21" s="28">
        <v>0</v>
      </c>
      <c r="Q21" s="29">
        <f t="shared" si="1"/>
        <v>30000000</v>
      </c>
      <c r="R21" s="24" t="s">
        <v>26</v>
      </c>
      <c r="S21" s="30" t="s">
        <v>68</v>
      </c>
      <c r="T21" s="24" t="s">
        <v>28</v>
      </c>
      <c r="U21" s="13"/>
    </row>
    <row r="22" spans="2:21" ht="119">
      <c r="B22" s="11"/>
      <c r="C22" s="24" t="s">
        <v>20</v>
      </c>
      <c r="D22" s="24" t="s">
        <v>29</v>
      </c>
      <c r="E22" s="24" t="s">
        <v>30</v>
      </c>
      <c r="F22" s="25">
        <v>332</v>
      </c>
      <c r="G22" s="26" t="s">
        <v>69</v>
      </c>
      <c r="H22" s="24" t="s">
        <v>70</v>
      </c>
      <c r="I22" s="31">
        <v>1.023891169E9</v>
      </c>
      <c r="J22" s="24"/>
      <c r="K22" s="27">
        <v>45870</v>
      </c>
      <c r="L22" s="24">
        <v>5</v>
      </c>
      <c r="M22" s="24">
        <v>0</v>
      </c>
      <c r="N22" s="24">
        <f t="shared" si="0"/>
        <v>150</v>
      </c>
      <c r="O22" s="28">
        <v>14880000</v>
      </c>
      <c r="P22" s="28">
        <v>0</v>
      </c>
      <c r="Q22" s="29">
        <f t="shared" si="1"/>
        <v>14880000</v>
      </c>
      <c r="R22" s="24" t="s">
        <v>26</v>
      </c>
      <c r="S22" s="30" t="s">
        <v>71</v>
      </c>
      <c r="T22" s="24" t="s">
        <v>28</v>
      </c>
      <c r="U22" s="13"/>
    </row>
    <row r="23" spans="2:21" ht="102">
      <c r="B23" s="11"/>
      <c r="C23" s="24" t="s">
        <v>20</v>
      </c>
      <c r="D23" s="24" t="s">
        <v>29</v>
      </c>
      <c r="E23" s="24" t="s">
        <v>38</v>
      </c>
      <c r="F23" s="25">
        <v>334</v>
      </c>
      <c r="G23" s="26" t="s">
        <v>72</v>
      </c>
      <c r="H23" s="24" t="s">
        <v>73</v>
      </c>
      <c r="I23" s="25">
        <v>1.00260709E9</v>
      </c>
      <c r="J23" s="24"/>
      <c r="K23" s="27">
        <v>45874</v>
      </c>
      <c r="L23" s="24">
        <v>5</v>
      </c>
      <c r="M23" s="24">
        <v>0</v>
      </c>
      <c r="N23" s="24">
        <f t="shared" si="0"/>
        <v>150</v>
      </c>
      <c r="O23" s="28">
        <v>24590000</v>
      </c>
      <c r="P23" s="28">
        <v>0</v>
      </c>
      <c r="Q23" s="29">
        <f t="shared" si="1"/>
        <v>24590000</v>
      </c>
      <c r="R23" s="24" t="s">
        <v>26</v>
      </c>
      <c r="S23" s="30" t="s">
        <v>74</v>
      </c>
      <c r="T23" s="24" t="s">
        <v>28</v>
      </c>
      <c r="U23" s="13"/>
    </row>
    <row r="24" spans="2:21" ht="136">
      <c r="B24" s="11"/>
      <c r="C24" s="24" t="s">
        <v>20</v>
      </c>
      <c r="D24" s="24" t="s">
        <v>29</v>
      </c>
      <c r="E24" s="24" t="s">
        <v>38</v>
      </c>
      <c r="F24" s="25">
        <v>335</v>
      </c>
      <c r="G24" s="26" t="s">
        <v>75</v>
      </c>
      <c r="H24" s="24" t="s">
        <v>76</v>
      </c>
      <c r="I24" s="25">
        <v>19275820</v>
      </c>
      <c r="J24" s="24"/>
      <c r="K24" s="27">
        <v>45874</v>
      </c>
      <c r="L24" s="24">
        <v>5</v>
      </c>
      <c r="M24" s="24">
        <v>0</v>
      </c>
      <c r="N24" s="24">
        <f t="shared" si="0"/>
        <v>150</v>
      </c>
      <c r="O24" s="28">
        <v>26500000</v>
      </c>
      <c r="P24" s="28">
        <v>0</v>
      </c>
      <c r="Q24" s="29">
        <f t="shared" si="1"/>
        <v>26500000</v>
      </c>
      <c r="R24" s="24" t="s">
        <v>26</v>
      </c>
      <c r="S24" s="30" t="s">
        <v>77</v>
      </c>
      <c r="T24" s="24" t="s">
        <v>28</v>
      </c>
      <c r="U24" s="13"/>
    </row>
    <row r="25" spans="2:21" ht="68">
      <c r="B25" s="11"/>
      <c r="C25" s="24" t="s">
        <v>20</v>
      </c>
      <c r="D25" s="24" t="s">
        <v>29</v>
      </c>
      <c r="E25" s="24" t="s">
        <v>30</v>
      </c>
      <c r="F25" s="25">
        <v>336</v>
      </c>
      <c r="G25" s="26" t="s">
        <v>78</v>
      </c>
      <c r="H25" s="24" t="s">
        <v>79</v>
      </c>
      <c r="I25" s="25">
        <v>51564922</v>
      </c>
      <c r="J25" s="24"/>
      <c r="K25" s="27">
        <v>45873</v>
      </c>
      <c r="L25" s="24">
        <v>5</v>
      </c>
      <c r="M25" s="24">
        <v>0</v>
      </c>
      <c r="N25" s="24">
        <f t="shared" si="0"/>
        <v>150</v>
      </c>
      <c r="O25" s="28">
        <v>14880000</v>
      </c>
      <c r="P25" s="28">
        <v>0</v>
      </c>
      <c r="Q25" s="29">
        <f t="shared" si="1"/>
        <v>14880000</v>
      </c>
      <c r="R25" s="24" t="s">
        <v>26</v>
      </c>
      <c r="S25" s="30" t="s">
        <v>80</v>
      </c>
      <c r="T25" s="24" t="s">
        <v>28</v>
      </c>
      <c r="U25" s="13"/>
    </row>
    <row r="26" spans="2:21" ht="68">
      <c r="B26" s="11"/>
      <c r="C26" s="24" t="s">
        <v>20</v>
      </c>
      <c r="D26" s="24" t="s">
        <v>29</v>
      </c>
      <c r="E26" s="24" t="s">
        <v>38</v>
      </c>
      <c r="F26" s="25">
        <v>337</v>
      </c>
      <c r="G26" s="26" t="s">
        <v>81</v>
      </c>
      <c r="H26" s="24" t="s">
        <v>82</v>
      </c>
      <c r="I26" s="31">
        <v>79703827</v>
      </c>
      <c r="J26" s="24"/>
      <c r="K26" s="27">
        <v>45870</v>
      </c>
      <c r="L26" s="24">
        <v>5</v>
      </c>
      <c r="M26" s="24">
        <v>0</v>
      </c>
      <c r="N26" s="24">
        <f t="shared" si="0"/>
        <v>150</v>
      </c>
      <c r="O26" s="28">
        <v>28180000</v>
      </c>
      <c r="P26" s="28">
        <v>0</v>
      </c>
      <c r="Q26" s="29">
        <f t="shared" si="1"/>
        <v>28180000</v>
      </c>
      <c r="R26" s="24" t="s">
        <v>26</v>
      </c>
      <c r="S26" s="30" t="s">
        <v>83</v>
      </c>
      <c r="T26" s="24" t="s">
        <v>28</v>
      </c>
      <c r="U26" s="13"/>
    </row>
    <row r="27" spans="2:21" ht="85">
      <c r="B27" s="11"/>
      <c r="C27" s="24" t="s">
        <v>20</v>
      </c>
      <c r="D27" s="24" t="s">
        <v>29</v>
      </c>
      <c r="E27" s="24" t="s">
        <v>38</v>
      </c>
      <c r="F27" s="25">
        <v>342</v>
      </c>
      <c r="G27" s="26" t="s">
        <v>84</v>
      </c>
      <c r="H27" s="24" t="s">
        <v>85</v>
      </c>
      <c r="I27" s="25">
        <v>79576144</v>
      </c>
      <c r="J27" s="24"/>
      <c r="K27" s="27">
        <v>45874</v>
      </c>
      <c r="L27" s="24">
        <v>5</v>
      </c>
      <c r="M27" s="24">
        <v>0</v>
      </c>
      <c r="N27" s="24">
        <f t="shared" si="0"/>
        <v>150</v>
      </c>
      <c r="O27" s="28">
        <v>35000000</v>
      </c>
      <c r="P27" s="28">
        <v>0</v>
      </c>
      <c r="Q27" s="29">
        <f t="shared" si="1"/>
        <v>35000000</v>
      </c>
      <c r="R27" s="24" t="s">
        <v>26</v>
      </c>
      <c r="S27" s="30" t="s">
        <v>86</v>
      </c>
      <c r="T27" s="24" t="s">
        <v>28</v>
      </c>
      <c r="U27" s="13"/>
    </row>
    <row r="28" spans="2:21" ht="85">
      <c r="B28" s="11"/>
      <c r="C28" s="24" t="s">
        <v>20</v>
      </c>
      <c r="D28" s="24" t="s">
        <v>29</v>
      </c>
      <c r="E28" s="24" t="s">
        <v>30</v>
      </c>
      <c r="F28" s="25">
        <v>343</v>
      </c>
      <c r="G28" s="26" t="s">
        <v>87</v>
      </c>
      <c r="H28" s="24" t="s">
        <v>88</v>
      </c>
      <c r="I28" s="25">
        <v>1.013106698E9</v>
      </c>
      <c r="J28" s="24"/>
      <c r="K28" s="27">
        <v>45875</v>
      </c>
      <c r="L28" s="24">
        <v>5</v>
      </c>
      <c r="M28" s="24">
        <v>0</v>
      </c>
      <c r="N28" s="24">
        <f t="shared" si="0"/>
        <v>150</v>
      </c>
      <c r="O28" s="28">
        <v>14880000</v>
      </c>
      <c r="P28" s="28">
        <v>0</v>
      </c>
      <c r="Q28" s="29">
        <f t="shared" si="1"/>
        <v>14880000</v>
      </c>
      <c r="R28" s="24" t="s">
        <v>26</v>
      </c>
      <c r="S28" s="30" t="s">
        <v>89</v>
      </c>
      <c r="T28" s="24" t="s">
        <v>28</v>
      </c>
      <c r="U28" s="13"/>
    </row>
    <row r="29" spans="2:21" ht="68">
      <c r="B29" s="11"/>
      <c r="C29" s="24" t="s">
        <v>20</v>
      </c>
      <c r="D29" s="24" t="s">
        <v>29</v>
      </c>
      <c r="E29" s="24" t="s">
        <v>30</v>
      </c>
      <c r="F29" s="25">
        <v>344</v>
      </c>
      <c r="G29" s="26" t="s">
        <v>90</v>
      </c>
      <c r="H29" s="24" t="s">
        <v>91</v>
      </c>
      <c r="I29" s="25">
        <v>1.013261234E9</v>
      </c>
      <c r="J29" s="24"/>
      <c r="K29" s="27">
        <v>45895</v>
      </c>
      <c r="L29" s="24">
        <v>4</v>
      </c>
      <c r="M29" s="24">
        <v>0</v>
      </c>
      <c r="N29" s="24">
        <f t="shared" si="0"/>
        <v>120</v>
      </c>
      <c r="O29" s="28">
        <v>8252000</v>
      </c>
      <c r="P29" s="28">
        <v>0</v>
      </c>
      <c r="Q29" s="29">
        <f t="shared" si="1"/>
        <v>8252000</v>
      </c>
      <c r="R29" s="24" t="s">
        <v>26</v>
      </c>
      <c r="S29" s="30" t="s">
        <v>92</v>
      </c>
      <c r="T29" s="24" t="s">
        <v>28</v>
      </c>
      <c r="U29" s="13"/>
    </row>
    <row r="30" spans="2:21" ht="187">
      <c r="B30" s="11"/>
      <c r="C30" s="24" t="s">
        <v>20</v>
      </c>
      <c r="D30" s="24" t="s">
        <v>93</v>
      </c>
      <c r="E30" s="24" t="s">
        <v>94</v>
      </c>
      <c r="F30" s="25">
        <v>346</v>
      </c>
      <c r="G30" s="26" t="s">
        <v>95</v>
      </c>
      <c r="H30" s="24" t="s">
        <v>96</v>
      </c>
      <c r="I30" s="25">
        <v>8.99999063E8</v>
      </c>
      <c r="J30" s="24"/>
      <c r="K30" s="27">
        <v>45875</v>
      </c>
      <c r="L30" s="24">
        <v>5</v>
      </c>
      <c r="M30" s="24">
        <v>0</v>
      </c>
      <c r="N30" s="24">
        <f t="shared" si="0"/>
        <v>150</v>
      </c>
      <c r="O30" s="28">
        <v>457775454</v>
      </c>
      <c r="P30" s="28">
        <v>0</v>
      </c>
      <c r="Q30" s="29">
        <f t="shared" si="1"/>
        <v>457775454</v>
      </c>
      <c r="R30" s="24" t="s">
        <v>26</v>
      </c>
      <c r="S30" s="30" t="s">
        <v>97</v>
      </c>
      <c r="T30" s="24" t="s">
        <v>28</v>
      </c>
      <c r="U30" s="13"/>
    </row>
    <row r="31" spans="2:21" ht="119">
      <c r="B31" s="11"/>
      <c r="C31" s="24" t="s">
        <v>20</v>
      </c>
      <c r="D31" s="24" t="s">
        <v>64</v>
      </c>
      <c r="E31" s="24" t="s">
        <v>65</v>
      </c>
      <c r="F31" s="25">
        <v>149396</v>
      </c>
      <c r="G31" s="26" t="s">
        <v>98</v>
      </c>
      <c r="H31" s="24" t="s">
        <v>99</v>
      </c>
      <c r="I31" s="25">
        <v>8.30023178E8</v>
      </c>
      <c r="J31" s="24"/>
      <c r="K31" s="27">
        <v>45875</v>
      </c>
      <c r="L31" s="24">
        <v>12</v>
      </c>
      <c r="M31" s="24">
        <v>0</v>
      </c>
      <c r="N31" s="24">
        <f t="shared" si="0"/>
        <v>360</v>
      </c>
      <c r="O31" s="28">
        <v>9424800</v>
      </c>
      <c r="P31" s="28">
        <v>0</v>
      </c>
      <c r="Q31" s="29">
        <f t="shared" si="1"/>
        <v>9424800</v>
      </c>
      <c r="R31" s="24" t="s">
        <v>26</v>
      </c>
      <c r="S31" s="30" t="s">
        <v>100</v>
      </c>
      <c r="T31" s="24" t="s">
        <v>28</v>
      </c>
      <c r="U31" s="13"/>
    </row>
    <row r="32" spans="2:21" ht="85">
      <c r="B32" s="11"/>
      <c r="C32" s="24" t="s">
        <v>20</v>
      </c>
      <c r="D32" s="24" t="s">
        <v>29</v>
      </c>
      <c r="E32" s="24" t="s">
        <v>38</v>
      </c>
      <c r="F32" s="25">
        <v>349</v>
      </c>
      <c r="G32" s="26" t="s">
        <v>101</v>
      </c>
      <c r="H32" s="24" t="s">
        <v>102</v>
      </c>
      <c r="I32" s="25">
        <v>1.022931048E9</v>
      </c>
      <c r="J32" s="24"/>
      <c r="K32" s="27">
        <v>45896</v>
      </c>
      <c r="L32" s="24">
        <v>4</v>
      </c>
      <c r="M32" s="24">
        <v>0</v>
      </c>
      <c r="N32" s="24">
        <f t="shared" si="0"/>
        <v>120</v>
      </c>
      <c r="O32" s="28">
        <v>22544000</v>
      </c>
      <c r="P32" s="28">
        <v>0</v>
      </c>
      <c r="Q32" s="29">
        <f t="shared" si="1"/>
        <v>22544000</v>
      </c>
      <c r="R32" s="24" t="s">
        <v>26</v>
      </c>
      <c r="S32" s="30" t="s">
        <v>103</v>
      </c>
      <c r="T32" s="24" t="s">
        <v>28</v>
      </c>
      <c r="U32" s="13"/>
    </row>
    <row r="33" spans="2:21" ht="136">
      <c r="B33" s="11"/>
      <c r="C33" s="24" t="s">
        <v>20</v>
      </c>
      <c r="D33" s="24" t="s">
        <v>29</v>
      </c>
      <c r="E33" s="24" t="s">
        <v>30</v>
      </c>
      <c r="F33" s="25">
        <v>351</v>
      </c>
      <c r="G33" s="26" t="s">
        <v>104</v>
      </c>
      <c r="H33" s="24" t="s">
        <v>105</v>
      </c>
      <c r="I33" s="25">
        <v>1.076500601E9</v>
      </c>
      <c r="J33" s="24"/>
      <c r="K33" s="27">
        <v>45896</v>
      </c>
      <c r="L33" s="24">
        <v>4</v>
      </c>
      <c r="M33" s="24">
        <v>15</v>
      </c>
      <c r="N33" s="24">
        <f t="shared" si="0"/>
        <v>135</v>
      </c>
      <c r="O33" s="28">
        <v>15750000</v>
      </c>
      <c r="P33" s="28">
        <v>0</v>
      </c>
      <c r="Q33" s="29">
        <f t="shared" si="1"/>
        <v>15750000</v>
      </c>
      <c r="R33" s="24" t="s">
        <v>26</v>
      </c>
      <c r="S33" s="30" t="s">
        <v>106</v>
      </c>
      <c r="T33" s="24" t="s">
        <v>28</v>
      </c>
      <c r="U33" s="13"/>
    </row>
    <row r="34" spans="2:21" ht="119">
      <c r="B34" s="11"/>
      <c r="C34" s="24" t="s">
        <v>20</v>
      </c>
      <c r="D34" s="24" t="s">
        <v>29</v>
      </c>
      <c r="E34" s="24" t="s">
        <v>38</v>
      </c>
      <c r="F34" s="25">
        <v>352</v>
      </c>
      <c r="G34" s="26" t="s">
        <v>107</v>
      </c>
      <c r="H34" s="24" t="s">
        <v>108</v>
      </c>
      <c r="I34" s="25">
        <v>52436917</v>
      </c>
      <c r="J34" s="24"/>
      <c r="K34" s="27">
        <v>45896</v>
      </c>
      <c r="L34" s="24">
        <v>5</v>
      </c>
      <c r="M34" s="24">
        <v>0</v>
      </c>
      <c r="N34" s="24">
        <f t="shared" si="0"/>
        <v>150</v>
      </c>
      <c r="O34" s="28">
        <v>26500000</v>
      </c>
      <c r="P34" s="28">
        <v>0</v>
      </c>
      <c r="Q34" s="29">
        <f t="shared" si="1"/>
        <v>26500000</v>
      </c>
      <c r="R34" s="24" t="s">
        <v>26</v>
      </c>
      <c r="S34" s="30" t="s">
        <v>109</v>
      </c>
      <c r="T34" s="24" t="s">
        <v>28</v>
      </c>
      <c r="U34" s="13"/>
    </row>
    <row r="35" spans="2:21" ht="102">
      <c r="B35" s="11"/>
      <c r="C35" s="24" t="s">
        <v>20</v>
      </c>
      <c r="D35" s="24" t="s">
        <v>29</v>
      </c>
      <c r="E35" s="24" t="s">
        <v>38</v>
      </c>
      <c r="F35" s="25">
        <v>353</v>
      </c>
      <c r="G35" s="26" t="s">
        <v>110</v>
      </c>
      <c r="H35" s="24" t="s">
        <v>111</v>
      </c>
      <c r="I35" s="25">
        <v>1.02300714E9</v>
      </c>
      <c r="J35" s="24"/>
      <c r="K35" s="27">
        <v>45896</v>
      </c>
      <c r="L35" s="24">
        <v>4</v>
      </c>
      <c r="M35" s="24">
        <v>15</v>
      </c>
      <c r="N35" s="24">
        <f t="shared" si="0"/>
        <v>135</v>
      </c>
      <c r="O35" s="28">
        <v>25362000</v>
      </c>
      <c r="P35" s="28">
        <v>0</v>
      </c>
      <c r="Q35" s="29">
        <f t="shared" si="1"/>
        <v>25362000</v>
      </c>
      <c r="R35" s="24" t="s">
        <v>26</v>
      </c>
      <c r="S35" s="30" t="s">
        <v>112</v>
      </c>
      <c r="T35" s="24" t="s">
        <v>28</v>
      </c>
      <c r="U35" s="13"/>
    </row>
    <row r="36" spans="2:21" ht="85">
      <c r="B36" s="11"/>
      <c r="C36" s="24" t="s">
        <v>20</v>
      </c>
      <c r="D36" s="24" t="s">
        <v>29</v>
      </c>
      <c r="E36" s="24" t="s">
        <v>38</v>
      </c>
      <c r="F36" s="25">
        <v>354</v>
      </c>
      <c r="G36" s="26" t="s">
        <v>113</v>
      </c>
      <c r="H36" s="24" t="s">
        <v>114</v>
      </c>
      <c r="I36" s="31">
        <v>1.032399624E9</v>
      </c>
      <c r="J36" s="24" t="s">
        <v>25</v>
      </c>
      <c r="K36" s="27">
        <v>45898</v>
      </c>
      <c r="L36" s="24">
        <v>4</v>
      </c>
      <c r="M36" s="24">
        <v>0</v>
      </c>
      <c r="N36" s="24">
        <f t="shared" si="0"/>
        <v>120</v>
      </c>
      <c r="O36" s="28">
        <v>22544000</v>
      </c>
      <c r="P36" s="28">
        <v>0</v>
      </c>
      <c r="Q36" s="29">
        <f t="shared" si="1"/>
        <v>22544000</v>
      </c>
      <c r="R36" s="24" t="s">
        <v>26</v>
      </c>
      <c r="S36" s="30" t="s">
        <v>115</v>
      </c>
      <c r="T36" s="24" t="s">
        <v>28</v>
      </c>
      <c r="U36" s="13"/>
    </row>
    <row r="37" spans="2:21" ht="85">
      <c r="B37" s="11"/>
      <c r="C37" s="24" t="s">
        <v>20</v>
      </c>
      <c r="D37" s="24" t="s">
        <v>29</v>
      </c>
      <c r="E37" s="24" t="s">
        <v>38</v>
      </c>
      <c r="F37" s="25">
        <v>355</v>
      </c>
      <c r="G37" s="26" t="s">
        <v>116</v>
      </c>
      <c r="H37" s="24" t="s">
        <v>117</v>
      </c>
      <c r="I37" s="25">
        <v>52913363</v>
      </c>
      <c r="J37" s="24" t="s">
        <v>25</v>
      </c>
      <c r="K37" s="27">
        <v>45896</v>
      </c>
      <c r="L37" s="24">
        <v>4</v>
      </c>
      <c r="M37" s="24">
        <v>15</v>
      </c>
      <c r="N37" s="24">
        <f t="shared" si="0"/>
        <v>135</v>
      </c>
      <c r="O37" s="28">
        <v>25362000</v>
      </c>
      <c r="P37" s="28">
        <v>0</v>
      </c>
      <c r="Q37" s="29">
        <f t="shared" si="1"/>
        <v>25362000</v>
      </c>
      <c r="R37" s="24" t="s">
        <v>26</v>
      </c>
      <c r="S37" s="30" t="s">
        <v>118</v>
      </c>
      <c r="T37" s="24" t="s">
        <v>28</v>
      </c>
      <c r="U37" s="13"/>
    </row>
    <row r="38" spans="2:21" ht="119">
      <c r="B38" s="11"/>
      <c r="C38" s="24" t="s">
        <v>20</v>
      </c>
      <c r="D38" s="24" t="s">
        <v>29</v>
      </c>
      <c r="E38" s="24" t="s">
        <v>38</v>
      </c>
      <c r="F38" s="25">
        <v>356</v>
      </c>
      <c r="G38" s="26" t="s">
        <v>119</v>
      </c>
      <c r="H38" s="24" t="s">
        <v>120</v>
      </c>
      <c r="I38" s="25">
        <v>52917772</v>
      </c>
      <c r="J38" s="24" t="s">
        <v>25</v>
      </c>
      <c r="K38" s="27">
        <v>45896</v>
      </c>
      <c r="L38" s="24">
        <v>5</v>
      </c>
      <c r="M38" s="24">
        <v>0</v>
      </c>
      <c r="N38" s="24">
        <f t="shared" si="0"/>
        <v>150</v>
      </c>
      <c r="O38" s="28">
        <v>26500000</v>
      </c>
      <c r="P38" s="28">
        <v>0</v>
      </c>
      <c r="Q38" s="29">
        <f t="shared" si="1"/>
        <v>26500000</v>
      </c>
      <c r="R38" s="24" t="s">
        <v>26</v>
      </c>
      <c r="S38" s="30" t="s">
        <v>109</v>
      </c>
      <c r="T38" s="24" t="s">
        <v>28</v>
      </c>
      <c r="U38" s="13"/>
    </row>
    <row r="39" spans="2:21" ht="102">
      <c r="B39" s="11"/>
      <c r="C39" s="24" t="s">
        <v>20</v>
      </c>
      <c r="D39" s="24" t="s">
        <v>29</v>
      </c>
      <c r="E39" s="24" t="s">
        <v>38</v>
      </c>
      <c r="F39" s="25">
        <v>357</v>
      </c>
      <c r="G39" s="26" t="s">
        <v>39</v>
      </c>
      <c r="H39" s="24" t="s">
        <v>121</v>
      </c>
      <c r="I39" s="25">
        <v>51603093</v>
      </c>
      <c r="J39" s="24" t="s">
        <v>25</v>
      </c>
      <c r="K39" s="27">
        <v>45896</v>
      </c>
      <c r="L39" s="24">
        <v>4</v>
      </c>
      <c r="M39" s="24">
        <v>0</v>
      </c>
      <c r="N39" s="24">
        <f t="shared" si="0"/>
        <v>120</v>
      </c>
      <c r="O39" s="28">
        <v>21200000</v>
      </c>
      <c r="P39" s="28">
        <v>0</v>
      </c>
      <c r="Q39" s="29">
        <f t="shared" si="1"/>
        <v>21200000</v>
      </c>
      <c r="R39" s="24" t="s">
        <v>26</v>
      </c>
      <c r="S39" s="30" t="s">
        <v>122</v>
      </c>
      <c r="T39" s="24" t="s">
        <v>28</v>
      </c>
      <c r="U39" s="13"/>
    </row>
    <row r="40" spans="2:21" ht="102">
      <c r="B40" s="11"/>
      <c r="C40" s="24" t="s">
        <v>20</v>
      </c>
      <c r="D40" s="24" t="s">
        <v>29</v>
      </c>
      <c r="E40" s="24" t="s">
        <v>38</v>
      </c>
      <c r="F40" s="25">
        <v>359</v>
      </c>
      <c r="G40" s="26" t="s">
        <v>123</v>
      </c>
      <c r="H40" s="24" t="s">
        <v>124</v>
      </c>
      <c r="I40" s="25">
        <v>39621989</v>
      </c>
      <c r="J40" s="24" t="s">
        <v>25</v>
      </c>
      <c r="K40" s="27">
        <v>45896</v>
      </c>
      <c r="L40" s="24">
        <v>4</v>
      </c>
      <c r="M40" s="24">
        <v>15</v>
      </c>
      <c r="N40" s="24">
        <f t="shared" si="0"/>
        <v>135</v>
      </c>
      <c r="O40" s="28">
        <v>22131000</v>
      </c>
      <c r="P40" s="28">
        <v>0</v>
      </c>
      <c r="Q40" s="29">
        <f t="shared" si="1"/>
        <v>22131000</v>
      </c>
      <c r="R40" s="24" t="s">
        <v>26</v>
      </c>
      <c r="S40" s="30" t="s">
        <v>125</v>
      </c>
      <c r="T40" s="24" t="s">
        <v>28</v>
      </c>
      <c r="U40" s="13"/>
    </row>
    <row r="41" spans="2:21" ht="119">
      <c r="B41" s="11"/>
      <c r="C41" s="24" t="s">
        <v>20</v>
      </c>
      <c r="D41" s="24" t="s">
        <v>29</v>
      </c>
      <c r="E41" s="24" t="s">
        <v>38</v>
      </c>
      <c r="F41" s="25">
        <v>360</v>
      </c>
      <c r="G41" s="26" t="s">
        <v>126</v>
      </c>
      <c r="H41" s="24" t="s">
        <v>127</v>
      </c>
      <c r="I41" s="25">
        <v>52378020</v>
      </c>
      <c r="J41" s="24" t="s">
        <v>25</v>
      </c>
      <c r="K41" s="27">
        <v>45896</v>
      </c>
      <c r="L41" s="24">
        <v>4</v>
      </c>
      <c r="M41" s="24">
        <v>15</v>
      </c>
      <c r="N41" s="24">
        <f t="shared" si="0"/>
        <v>135</v>
      </c>
      <c r="O41" s="28">
        <v>23850000</v>
      </c>
      <c r="P41" s="28">
        <v>0</v>
      </c>
      <c r="Q41" s="29">
        <f t="shared" si="1"/>
        <v>23850000</v>
      </c>
      <c r="R41" s="24" t="s">
        <v>26</v>
      </c>
      <c r="S41" s="30" t="s">
        <v>128</v>
      </c>
      <c r="T41" s="24" t="s">
        <v>28</v>
      </c>
      <c r="U41" s="13"/>
    </row>
    <row r="42" spans="2:21" ht="68">
      <c r="B42" s="11"/>
      <c r="C42" s="24" t="s">
        <v>20</v>
      </c>
      <c r="D42" s="24" t="s">
        <v>29</v>
      </c>
      <c r="E42" s="24" t="s">
        <v>30</v>
      </c>
      <c r="F42" s="25">
        <v>361</v>
      </c>
      <c r="G42" s="26" t="s">
        <v>129</v>
      </c>
      <c r="H42" s="24" t="s">
        <v>130</v>
      </c>
      <c r="I42" s="25">
        <v>1.024598697E9</v>
      </c>
      <c r="J42" s="24" t="s">
        <v>25</v>
      </c>
      <c r="K42" s="27">
        <v>45896</v>
      </c>
      <c r="L42" s="24">
        <v>4</v>
      </c>
      <c r="M42" s="24">
        <v>0</v>
      </c>
      <c r="N42" s="24">
        <f t="shared" si="0"/>
        <v>120</v>
      </c>
      <c r="O42" s="28">
        <v>11904000</v>
      </c>
      <c r="P42" s="28">
        <v>0</v>
      </c>
      <c r="Q42" s="29">
        <f t="shared" si="1"/>
        <v>11904000</v>
      </c>
      <c r="R42" s="24" t="s">
        <v>26</v>
      </c>
      <c r="S42" s="30" t="s">
        <v>131</v>
      </c>
      <c r="T42" s="24" t="s">
        <v>28</v>
      </c>
      <c r="U42" s="13"/>
    </row>
    <row r="43" spans="2:21" ht="102">
      <c r="B43" s="11"/>
      <c r="C43" s="24" t="s">
        <v>20</v>
      </c>
      <c r="D43" s="24" t="s">
        <v>29</v>
      </c>
      <c r="E43" s="24" t="s">
        <v>38</v>
      </c>
      <c r="F43" s="25">
        <v>362</v>
      </c>
      <c r="G43" s="26" t="s">
        <v>132</v>
      </c>
      <c r="H43" s="24" t="s">
        <v>133</v>
      </c>
      <c r="I43" s="25">
        <v>1.061747977E9</v>
      </c>
      <c r="J43" s="24" t="s">
        <v>25</v>
      </c>
      <c r="K43" s="27">
        <v>45897</v>
      </c>
      <c r="L43" s="24">
        <v>4</v>
      </c>
      <c r="M43" s="24">
        <v>0</v>
      </c>
      <c r="N43" s="24">
        <f t="shared" si="0"/>
        <v>120</v>
      </c>
      <c r="O43" s="28">
        <v>19672000</v>
      </c>
      <c r="P43" s="28">
        <v>0</v>
      </c>
      <c r="Q43" s="29">
        <f t="shared" si="1"/>
        <v>19672000</v>
      </c>
      <c r="R43" s="24" t="s">
        <v>26</v>
      </c>
      <c r="S43" s="30" t="s">
        <v>134</v>
      </c>
      <c r="T43" s="24" t="s">
        <v>28</v>
      </c>
      <c r="U43" s="13"/>
    </row>
    <row r="44" spans="2:21" ht="17" thickBot="1">
      <c r="B44" s="32"/>
      <c r="C44" s="33"/>
      <c r="D44" s="34"/>
      <c r="E44" s="34"/>
      <c r="F44" s="34"/>
      <c r="G44" s="35"/>
      <c r="H44" s="34"/>
      <c r="I44" s="33"/>
      <c r="J44" s="33"/>
      <c r="K44" s="33"/>
      <c r="L44" s="33"/>
      <c r="M44" s="33"/>
      <c r="N44" s="33"/>
      <c r="O44" s="36"/>
      <c r="P44" s="36"/>
      <c r="Q44" s="36"/>
      <c r="R44" s="33"/>
      <c r="S44" s="34"/>
      <c r="T44" s="33"/>
      <c r="U44" s="37"/>
    </row>
  </sheetData>
  <mergeCells count="3">
    <mergeCell ref="C5:T5"/>
    <mergeCell ref="C6:T6"/>
    <mergeCell ref="C7:T7"/>
  </mergeCells>
  <hyperlinks>
    <hyperlink ref="D9" display="tipo de contrato[1]"/>
    <hyperlink ref="E9" display="modalidad de contratación[2]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2025-09-22T18:16:42Z</dcterms:created>
  <dcterms:modified xsi:type="dcterms:W3CDTF">2025-09-22T18:17:10Z</dcterms:modified>
  <cp:category/>
</cp:coreProperties>
</file>