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09"/>
  <workbookPr defaultThemeVersion="166925"/>
  <mc:AlternateContent xmlns:mc="http://schemas.openxmlformats.org/markup-compatibility/2006">
    <mc:Choice Requires="x15">
      <x15ac:absPath xmlns:x15ac="http://schemas.microsoft.com/office/spreadsheetml/2010/11/ac" url="/Users/usuario/Downloads/"/>
    </mc:Choice>
  </mc:AlternateContent>
  <xr:revisionPtr revIDLastSave="0" documentId="13_ncr:1_{3E968F1A-3CC3-7940-8E6B-C0EBD6C25E8E}" xr6:coauthVersionLast="37" xr6:coauthVersionMax="37" xr10:uidLastSave="{00000000-0000-0000-0000-000000000000}"/>
  <bookViews>
    <workbookView xWindow="-160" yWindow="1440" windowWidth="24640" windowHeight="13520" xr2:uid="{74D07BC9-7A48-794A-BF14-0D26335507A1}"/>
  </bookViews>
  <sheets>
    <sheet name="JUNIO" sheetId="1" r:id="rId1"/>
  </sheet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25" i="1" l="1"/>
  <c r="N25" i="1"/>
  <c r="Q24" i="1"/>
  <c r="N24" i="1"/>
  <c r="Q23" i="1"/>
  <c r="N23" i="1"/>
  <c r="Q22" i="1"/>
  <c r="N22" i="1"/>
  <c r="Q21" i="1"/>
  <c r="N21" i="1"/>
  <c r="Q20" i="1"/>
  <c r="N20" i="1"/>
  <c r="Q19" i="1"/>
  <c r="N19" i="1"/>
  <c r="Q18" i="1"/>
  <c r="N18" i="1"/>
  <c r="Q17" i="1"/>
  <c r="N17" i="1"/>
  <c r="Q16" i="1"/>
  <c r="N16" i="1"/>
  <c r="Q15" i="1"/>
  <c r="N15" i="1"/>
  <c r="Q14" i="1"/>
  <c r="N14" i="1"/>
  <c r="Q13" i="1"/>
  <c r="N13" i="1"/>
  <c r="Q12" i="1"/>
  <c r="N12" i="1"/>
  <c r="Q11" i="1"/>
  <c r="N11" i="1"/>
  <c r="Q10" i="1"/>
  <c r="N10" i="1"/>
</calcChain>
</file>

<file path=xl/sharedStrings.xml><?xml version="1.0" encoding="utf-8"?>
<sst xmlns="http://schemas.openxmlformats.org/spreadsheetml/2006/main" count="180" uniqueCount="86">
  <si>
    <t xml:space="preserve">INFORMACIÓN CONTRATACIÓN MENSUAL </t>
  </si>
  <si>
    <t xml:space="preserve">CONTRATOS CON INICIO EN JUNIO </t>
  </si>
  <si>
    <t>Fondo de Desarrollo Local</t>
  </si>
  <si>
    <t>tipo de contrato[1]</t>
  </si>
  <si>
    <t>modalidad de contratación[2]</t>
  </si>
  <si>
    <t xml:space="preserve">No. del Contrato  (numeración del FDL) </t>
  </si>
  <si>
    <t>Objeto del Contrato/ CONVENIO/ ORDEN DE COMPRA</t>
  </si>
  <si>
    <t xml:space="preserve">Nombre o Razón social del Contratista </t>
  </si>
  <si>
    <t xml:space="preserve">NIT o CC  del CONTRATISTA                                                </t>
  </si>
  <si>
    <t xml:space="preserve">Nombre del supervisor para los contratos que requieren SUPERVISION) </t>
  </si>
  <si>
    <t>Fecha de inicio</t>
  </si>
  <si>
    <t>Plazo de ejecución Contractual (meses)</t>
  </si>
  <si>
    <t>Plazo de ejecución Contractual (días)</t>
  </si>
  <si>
    <t>Plazo total ejecución contractual (días)</t>
  </si>
  <si>
    <t>Valor  inicial del contrato</t>
  </si>
  <si>
    <t xml:space="preserve">Valor Adicion </t>
  </si>
  <si>
    <t>Valor Final Contrato</t>
  </si>
  <si>
    <t>Estado del contrato (EJECUCION, SUSPENDIDO, TERMINADO, LIQUIDADO)</t>
  </si>
  <si>
    <t xml:space="preserve"> LINK SECOP ( FAVOR CARGAR EL EXPEDIENTE CONTRACTUAL COMPLETO,  incluyendo:  Estudios previos, Estudios de Mercado, Actas de inicio, Informes periodicos de ejecucion de contrato, de supervisión, cronogramas de actividades, certificados de existencia y representación legal de los contratistas persona jurídica)</t>
  </si>
  <si>
    <t xml:space="preserve">Pregunta 12.  DILIGENCIE EL NOMBRE DEL ALCALDE LOCAL  que SUSCRIBIÓ  Y FIRMÓ  este CONTRATO EN LA PRESENTE VIGENCIA </t>
  </si>
  <si>
    <t xml:space="preserve">TEUSAQUILLO </t>
  </si>
  <si>
    <t>Prestación de servicios</t>
  </si>
  <si>
    <t>Contratación directa - Servicios profesionales y apoyo a la gestión</t>
  </si>
  <si>
    <t>249-2025 CPS-AG (133214)</t>
  </si>
  <si>
    <t>PRESTAR SERVICIOS DE APOYO A LA GESTIÓN PARA REALIZAR TODAS LAS ACTIVIDADES OPERATIVAS Y ADMINISTRATIVAS EN EL MARCO DEL PROYECTO DE INVERSIÓN 2782 TEUSAQUILLO CON ESPACIOS INCLUSIVOS, PEDAGÓGICOS Y ACCESIBLES Y DEMAS ACTIVIDADES REQUERIDAS DEL PLAN DE DESARROLLO LOCAL 2025-2028.</t>
  </si>
  <si>
    <t>ALEXANDRA BENITEZ CONDIZA</t>
  </si>
  <si>
    <t xml:space="preserve">ÁREA DE CONTRATACIÓN </t>
  </si>
  <si>
    <t>EJECUCIÓN</t>
  </si>
  <si>
    <t>https://community.secop.gov.co/Public/Tendering/OpportunityDetail/Index?noticeUID=CO1.NTC.8209694&amp;isFromPublicArea=True&amp;isModal=False</t>
  </si>
  <si>
    <t xml:space="preserve">MARÍA ANGELICA GONZALEZ RUSSI </t>
  </si>
  <si>
    <t>251-2025 CPS-AG (133143)</t>
  </si>
  <si>
    <t>PRESTAR SERVICIOS DE APOYO A LA GESTIÓN PARA REALIZAR TODAS LAS ACTIVIDADES OPERATIVAS Y ADMINISTRATIVAS REQUERIDAS EN EL MARCO DEL PLAN DE DESARROLLO LOCAL 2025-2028</t>
  </si>
  <si>
    <t>DANIELA ALEJANDRA DE LA TORRE MEDINA</t>
  </si>
  <si>
    <t>https://community.secop.gov.co/Public/Tendering/OpportunityDetail/Index?noticeUID=CO1.NTC.8210932&amp;isFromPublicArea=True&amp;isModal=False</t>
  </si>
  <si>
    <t>254-2025 CPS AG (132946)</t>
  </si>
  <si>
    <t>PRESTAR SERVICIOS COMO INSTRUCTOR DE ACTIVIDAD FÍSICA PARA LA EJECUCIÓN PROYECTO 2323- TEUSAQUILLO RECREODEPORTIVA, RECREACIÓN Y ACTIVIDAD FÍSICA, Y DEMÁS ACTIVIDADES REQUERIDAS EN EL MARCO DEL PLAN DE DESARROLLO LOCAL 2025-2028.</t>
  </si>
  <si>
    <t>ASDRUAL SAID CORREDOR RAY</t>
  </si>
  <si>
    <t>https://community.secop.gov.co/Public/Tendering/OpportunityDetail/Index?noticeUID=CO1.NTC.8131583&amp;isFromPublicArea=True&amp;isModal=False</t>
  </si>
  <si>
    <t>255-2025 CPS-AG (132946)</t>
  </si>
  <si>
    <t xml:space="preserve">
PRESTAR SERVICIOS COMO INSTRUCTOR DE ACTIVIDAD FÍSICA PARA LA EJECUCIÓN PROYECTO 2323- TEUSAQUILLO RECREODEPORTIVA, RECREACIÓN Y ACTIVIDAD FÍSICA, Y DEMÁS ACTIVIDADES REQUERIDAS EN EL MARCO DEL PLAN DE DESARROLLO LOCAL 2025-2028.</t>
  </si>
  <si>
    <t>CRISTIAN JAIR RODRIGUEZ FLOREZ</t>
  </si>
  <si>
    <t>256-2025 CPS-AG (133213)</t>
  </si>
  <si>
    <t>PRESTAR SERVICIOS DE APOYO A LA GESTIÓN PARA REALIZAR TODAS LAS ACTIVIDADES OPERATIVAS Y ADMINISTRATIVAS EN EL MARCO DEL PROYECTO DE INVERSIÓN 2330 TEUSAQUILLO CONSTRUYENDO COMUNIDADES CREATIVAS Y DEMÁS ACTIVIDADES REQUERIDAS EN EL MARCO DEL PLAN DE DESARROLLO LOCAL 2025-2028.</t>
  </si>
  <si>
    <t>MIGUEL ÁNGEL PÉREZ COLORADO</t>
  </si>
  <si>
    <t>https://community.secop.gov.co/Public/Tendering/OpportunityDetail/Index?noticeUID=CO1.NTC.8221134&amp;isFromPublicArea=True&amp;isModal=False</t>
  </si>
  <si>
    <t>257-2025 CPS-AG (133396)</t>
  </si>
  <si>
    <t xml:space="preserve">
Prestar servicios de apoyo en la conducción de los vehículos que conforman el parque automotor de propiedad o custodia del fondo de desarrollo local de Teusaquillo, y el transporte de servidores públicos y/o colaboradores para la realización de las actividades misionales de la alcaldía local.</t>
  </si>
  <si>
    <t>EDUAR GABRIEL RAMIREZ JIMENEZ</t>
  </si>
  <si>
    <t>https://community.secop.gov.co/Public/Tendering/OpportunityDetail/Index?noticeUID=CO1.NTC.8267543&amp;isFromPublicArea=True&amp;isModal=False</t>
  </si>
  <si>
    <t>258-2025 CPS-AG (132946)</t>
  </si>
  <si>
    <t>ANGIE LORENA URREGO ACOSTA</t>
  </si>
  <si>
    <t>259-2025 CPS-P (132491)</t>
  </si>
  <si>
    <t>Prestar servicios profesionales al área de gestión política en la alcaldía local de Teusaquillo con la finalidad de gestionar integralmente las solicitudes de proposiciones, requerimientos de entes de control, corporaciones públicas y emisión de conceptos jurídicos.</t>
  </si>
  <si>
    <t>CARLOS ALBERTO OLARTE CUBIDES</t>
  </si>
  <si>
    <t>https://community.secop.gov.co/Public/Tendering/OpportunityDetail/Index?noticeUID=CO1.NTC.8236558&amp;isFromPublicArea=True&amp;isModal=False</t>
  </si>
  <si>
    <t>261-2025 CPS-AG (133589)</t>
  </si>
  <si>
    <t>PRESTAR LOS SERVICIOS DE APOYO EN LA GESTIÓN PARA REALIZAR LAS ACTIVIDADES OPERATIVAS Y ADMINISTRATIVAS RELACIONADAS CON LAS DIFERENTES INSTANCIAS DE PARTICIPACIÓN REQUERIDAS EN EL MARCO DEL PLAN DE DESARROLLO LOCAL.</t>
  </si>
  <si>
    <t>ANDRES FELIPE ROJAS BERMUDEZ</t>
  </si>
  <si>
    <t>https://community.secop.gov.co/Public/Tendering/OpportunityDetail/Index?noticeUID=CO1.NTC.8276008&amp;isFromPublicArea=True&amp;isModal=False</t>
  </si>
  <si>
    <t>263-2025 CPS-P (133725)</t>
  </si>
  <si>
    <t>PRESTAR SERVICIOS PROFESIONALES JURÍDICOS PARA ORIENTAR Y ARTICULAR LA TOMA DE DESICIONES Y ANÁLISIS DE ESCENARIOS EN MATERIA DE GESTIÓN POLICIVA, CON LA FINALIDAD DE ASEGURAR LOS PROCESOS JURIDICOS ADECUADOS EN EL MARCO DE LA LEGALIDAD Y COMPETENCIAS QUE LE ASISTEN A LA ALCALDIA LOCAL DE TEUSAQUILLO.</t>
  </si>
  <si>
    <t>FABIO ANDRES HOMEZ TORRES</t>
  </si>
  <si>
    <t>https://community.secop.gov.co/Public/Tendering/OpportunityDetail/Index?noticeUID=CO1.NTC.8286691&amp;isFromPublicArea=True&amp;isModal=False</t>
  </si>
  <si>
    <t>265-2025 CPS-AG (133015)</t>
  </si>
  <si>
    <t>Prestar servicios de apoyo al área administrativa y financiera a la gestión, para desarrollar tareas operativas, asistenciales y administrativas que se requieran</t>
  </si>
  <si>
    <t>CELIA ELENA SOCARRAS MONSALVO</t>
  </si>
  <si>
    <t>https://community.secop.gov.co/Public/Tendering/OpportunityDetail/Index?noticeUID=CO1.NTC.8150865&amp;isFromPublicArea=True&amp;isModal=False</t>
  </si>
  <si>
    <t>267-2025 CPS P (133637)</t>
  </si>
  <si>
    <t>PRESTAR SERVICIOS PROFESIONALES JURIDICOS PARA ADELANTAR Y DESARROLLAR LOS TRAMITES CONTRACTUALES, EN SUS DIFERENTES ETAPAS, PARA EL FONDO DE DESARROLLO LOCAL DE TEUSAQUILLO.</t>
  </si>
  <si>
    <t>CARLOS EDUARDO LAZARO BRAVO</t>
  </si>
  <si>
    <t>https://community.secop.gov.co/Public/Tendering/OpportunityDetail/Index?noticeUID=CO1.NTC.8327734&amp;isFromPublicArea=True&amp;isModal=False</t>
  </si>
  <si>
    <t>271-2025 CPS-P (133489)</t>
  </si>
  <si>
    <t>PRESTAR SERVICIOS PROFESIONALES TRANSVERSALES AL ÁREA DE GESTIÓN DEL DESARROLLO ADMINISTRATIVO Y FINANCIERO EN LA GESTIÓN DE LOS PROCESOS ADMINISTRATIVOS QUE COADYUVEN AL FORTALECIMIENTO INSTITUCIONAL EN TORNO A LAS ACTIVIDADES QUE REALIZA EL FONDO DE DESARROLLO LOCAL DE TEUSAQUILLO</t>
  </si>
  <si>
    <t>CRISTOBAL RODRIGUEZ HERNANDEZ</t>
  </si>
  <si>
    <t>https://community.secop.gov.co/Public/Tendering/OpportunityDetail/Index?noticeUID=CO1.NTC.8304937&amp;isFromPublicArea=True&amp;isModal=False</t>
  </si>
  <si>
    <t>272-2025 CPS-AG (133635)</t>
  </si>
  <si>
    <t>PRESTAR SERVICIOS TÉCNICOS DE APOYO A LA GESTIÓN PARA APOYAR LAS ETAPAS PRECONTRACTUAL, CONTRACTUAL Y POST-CONTACTUAL DE LOS PROCESOS DE ADQUISICIÓN DE BIENES Y SERVICIOS Y DEMAS ACTIVIDADES ADMINISTRATIVAS CONTRACTUALES QUE REALICE EL FONDO DE DESARROLLO LOCAL DE TEUSAQUILLO.</t>
  </si>
  <si>
    <t>YOANA CARDOZO CORREA</t>
  </si>
  <si>
    <t>https://community.secop.gov.co/Public/Tendering/OpportunityDetail/Index?noticeUID=CO1.NTC.8324068&amp;isFromPublicArea=True&amp;isModal=False</t>
  </si>
  <si>
    <t>273-2025 CPS-AG (133635)</t>
  </si>
  <si>
    <t xml:space="preserve">
Prestar servicios técnicos de apoyo a la gestión para apoyar las etapas precontractual, contractual y post-contactual de los procesos de adquisición de bienes y servicios y demás actividades administrativas contractuales que realice el fondo de desarrollo local de Teusaquillo</t>
  </si>
  <si>
    <t>MIGUEL ANGEL RODRIGUEZ RODRIGUEZ</t>
  </si>
  <si>
    <t>278-2025 CPS P (133775)</t>
  </si>
  <si>
    <t>PRESTAR SERVICIOS PROFESIONALES PARA REALIZAR EL APOYO A LA SUPERVISIÓN Y FORMULACIÓN DEL PROYECTO DE INVERSIÓN 2665 TEUSAQUILLO PARTICIPA EN COMUNIDAD Y DEMÁS ACTIVIDADES REQUERIDAS EN EL MARCO DEL PLAN DE DESARROLLO LOCAL 2025-2028</t>
  </si>
  <si>
    <t>ALVARO ENRIQUE ESCOBAR QUINTERO</t>
  </si>
  <si>
    <t>https://community.secop.gov.co/Public/Tendering/OpportunityDetail/Index?noticeUID=CO1.NTC.8311194&amp;isFromPublicArea=True&amp;isModal=False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</si>
</sst>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0_-;\-&quot;$&quot;* #,##0_-;_-&quot;$&quot;* &quot;-&quot;_-;_-@_-"/>
  </numFmts>
  <fonts count="9">
    <font>
      <sz val="12"/>
      <color theme="1"/>
      <name val="Calibri"/>
      <family val="2"/>
      <scheme val="minor"/>
    </font>
    <font>
      <sz val="12"/>
      <color theme="1"/>
      <name val="Calibri"/>
      <family val="2"/>
      <scheme val="minor"/>
    </font>
    <font>
      <u/>
      <sz val="12"/>
      <color theme="10"/>
      <name val="Calibri"/>
      <family val="2"/>
      <scheme val="minor"/>
    </font>
    <font>
      <sz val="12"/>
      <color theme="1"/>
      <name val="Times Roman"/>
    </font>
    <font>
      <sz val="18"/>
      <color theme="1"/>
      <name val="Times Roman"/>
    </font>
    <font>
      <b/>
      <sz val="18"/>
      <color theme="1"/>
      <name val="Times Roman"/>
    </font>
    <font>
      <b/>
      <sz val="12"/>
      <name val="Times Roman"/>
    </font>
    <font>
      <b/>
      <u/>
      <sz val="12"/>
      <name val="Times Roman"/>
    </font>
    <font>
      <sz val="12"/>
      <color rgb="FF000000"/>
      <name val="Times Roman"/>
    </font>
  </fonts>
  <fills count="2">
    <fill>
      <patternFill patternType="none"/>
    </fill>
    <fill>
      <patternFill patternType="gray125"/>
    </fill>
  </fills>
  <borders count="1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2" fontId="1" fillId="0" borderId="0" applyFont="0" applyFill="0" applyBorder="0" applyAlignment="0" applyProtection="0"/>
    <xf numFmtId="0" fontId="2" fillId="0" borderId="0" applyNumberFormat="0" applyFill="0" applyBorder="0" applyAlignment="0" applyProtection="0"/>
  </cellStyleXfs>
  <cellXfs count="37">
    <xf numFmtId="0" fontId="0" fillId="0" borderId="0" xfId="0"/>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left" vertical="center"/>
    </xf>
    <xf numFmtId="42" fontId="3" fillId="0" borderId="0" xfId="1" applyFont="1" applyAlignment="1">
      <alignment horizontal="center" vertical="center"/>
    </xf>
    <xf numFmtId="0" fontId="3" fillId="0" borderId="1" xfId="0" applyFont="1" applyBorder="1"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horizontal="center" vertical="center" wrapText="1"/>
    </xf>
    <xf numFmtId="0" fontId="4" fillId="0" borderId="2" xfId="0" applyFont="1" applyBorder="1" applyAlignment="1">
      <alignment horizontal="left" vertical="center"/>
    </xf>
    <xf numFmtId="42" fontId="4" fillId="0" borderId="2" xfId="1"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3" fillId="0" borderId="0" xfId="0" applyFont="1" applyBorder="1" applyAlignment="1">
      <alignment horizontal="left" vertical="center"/>
    </xf>
    <xf numFmtId="42" fontId="3" fillId="0" borderId="0" xfId="1" applyFont="1" applyBorder="1" applyAlignment="1">
      <alignment horizontal="center" vertical="center"/>
    </xf>
    <xf numFmtId="0" fontId="3" fillId="0" borderId="4" xfId="0" applyFont="1" applyBorder="1" applyAlignment="1">
      <alignment horizontal="center" vertical="center" wrapText="1"/>
    </xf>
    <xf numFmtId="0" fontId="6" fillId="0" borderId="6" xfId="0" applyFont="1" applyFill="1" applyBorder="1" applyAlignment="1">
      <alignment horizontal="center" vertical="center" wrapText="1"/>
    </xf>
    <xf numFmtId="0" fontId="7" fillId="0" borderId="6" xfId="2" applyFont="1" applyFill="1" applyBorder="1" applyAlignment="1">
      <alignment horizontal="center" vertical="center" wrapText="1"/>
    </xf>
    <xf numFmtId="14" fontId="6" fillId="0" borderId="6" xfId="0" applyNumberFormat="1" applyFont="1" applyFill="1" applyBorder="1" applyAlignment="1">
      <alignment horizontal="center" vertical="center" wrapText="1"/>
    </xf>
    <xf numFmtId="42" fontId="6" fillId="0" borderId="6" xfId="1"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8" fillId="0" borderId="6" xfId="0" applyFont="1" applyBorder="1" applyAlignment="1">
      <alignment horizontal="center" vertical="center" wrapText="1"/>
    </xf>
    <xf numFmtId="0" fontId="3" fillId="0" borderId="6" xfId="0" applyFont="1" applyBorder="1" applyAlignment="1">
      <alignment horizontal="left" vertical="center" wrapText="1"/>
    </xf>
    <xf numFmtId="14" fontId="3" fillId="0" borderId="6" xfId="0" applyNumberFormat="1" applyFont="1" applyBorder="1" applyAlignment="1">
      <alignment horizontal="center" vertical="center" wrapText="1"/>
    </xf>
    <xf numFmtId="42" fontId="3" fillId="0" borderId="6" xfId="1" applyNumberFormat="1" applyFont="1" applyBorder="1" applyAlignment="1">
      <alignment horizontal="center" vertical="center" wrapText="1"/>
    </xf>
    <xf numFmtId="42" fontId="3" fillId="0" borderId="6" xfId="1" applyFont="1" applyBorder="1" applyAlignment="1">
      <alignment horizontal="center" vertical="center" wrapText="1"/>
    </xf>
    <xf numFmtId="0" fontId="2" fillId="0" borderId="6" xfId="2" applyBorder="1" applyAlignment="1">
      <alignment horizontal="center" vertical="center" wrapTex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8" xfId="0" applyFont="1" applyBorder="1" applyAlignment="1">
      <alignment horizontal="center" vertical="center" wrapText="1"/>
    </xf>
    <xf numFmtId="0" fontId="3" fillId="0" borderId="8" xfId="0" applyFont="1" applyBorder="1" applyAlignment="1">
      <alignment horizontal="left" vertical="center"/>
    </xf>
    <xf numFmtId="42" fontId="3" fillId="0" borderId="8" xfId="1" applyFont="1" applyBorder="1" applyAlignment="1">
      <alignment horizontal="center" vertical="center"/>
    </xf>
    <xf numFmtId="0" fontId="3" fillId="0" borderId="9" xfId="0" applyFont="1" applyBorder="1" applyAlignment="1">
      <alignment horizontal="center" vertical="center"/>
    </xf>
    <xf numFmtId="0" fontId="5" fillId="0" borderId="0" xfId="0" applyFont="1" applyBorder="1" applyAlignment="1">
      <alignment horizontal="center" vertical="center"/>
    </xf>
  </cellXfs>
  <cellStyles count="3">
    <cellStyle name="Hipervínculo" xfId="2" builtinId="8"/>
    <cellStyle name="Moneda [0]" xfId="1"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E0C990-466D-E940-831C-2C8307076EE3}">
  <sheetPr>
    <pageSetUpPr fitToPage="1"/>
  </sheetPr>
  <dimension ref="B3:U26"/>
  <sheetViews>
    <sheetView showGridLines="0" tabSelected="1" view="pageLayout" topLeftCell="D10" zoomScaleNormal="44" workbookViewId="0">
      <selection activeCell="C7" sqref="C7:T7"/>
    </sheetView>
  </sheetViews>
  <sheetFormatPr baseColWidth="10" defaultRowHeight="16"/>
  <cols>
    <col min="1" max="1" width="10.83203125" style="1"/>
    <col min="2" max="2" width="4.5" style="1" customWidth="1"/>
    <col min="3" max="3" width="18.83203125" style="1" customWidth="1"/>
    <col min="4" max="4" width="25" style="2" customWidth="1"/>
    <col min="5" max="5" width="26.83203125" style="2" customWidth="1"/>
    <col min="6" max="6" width="18.5" style="2" customWidth="1"/>
    <col min="7" max="7" width="62.1640625" style="3" customWidth="1"/>
    <col min="8" max="8" width="21.6640625" style="2" customWidth="1"/>
    <col min="9" max="9" width="16.6640625" style="1" customWidth="1"/>
    <col min="10" max="10" width="31.6640625" style="1" customWidth="1"/>
    <col min="11" max="11" width="13.6640625" style="1" customWidth="1"/>
    <col min="12" max="13" width="17.83203125" style="1" customWidth="1"/>
    <col min="14" max="14" width="16.6640625" style="1" customWidth="1"/>
    <col min="15" max="15" width="16.5" style="4" customWidth="1"/>
    <col min="16" max="16" width="9.6640625" style="4" customWidth="1"/>
    <col min="17" max="17" width="17.5" style="4" customWidth="1"/>
    <col min="18" max="18" width="28.83203125" style="1" customWidth="1"/>
    <col min="19" max="19" width="52.83203125" style="2" customWidth="1"/>
    <col min="20" max="20" width="69.6640625" style="1" customWidth="1"/>
    <col min="21" max="21" width="4.6640625" style="1" customWidth="1"/>
    <col min="22" max="16384" width="10.83203125" style="1"/>
  </cols>
  <sheetData>
    <row r="3" spans="2:21" ht="17" thickBot="1"/>
    <row r="4" spans="2:21" ht="24">
      <c r="B4" s="5"/>
      <c r="C4" s="6"/>
      <c r="D4" s="7"/>
      <c r="E4" s="7"/>
      <c r="F4" s="7"/>
      <c r="G4" s="8"/>
      <c r="H4" s="7"/>
      <c r="I4" s="6"/>
      <c r="J4" s="6"/>
      <c r="K4" s="6"/>
      <c r="L4" s="6"/>
      <c r="M4" s="6"/>
      <c r="N4" s="6"/>
      <c r="O4" s="9"/>
      <c r="P4" s="9"/>
      <c r="Q4" s="9"/>
      <c r="R4" s="6"/>
      <c r="S4" s="7"/>
      <c r="T4" s="6"/>
      <c r="U4" s="10"/>
    </row>
    <row r="5" spans="2:21" ht="24">
      <c r="B5" s="11"/>
      <c r="C5" s="36" t="s">
        <v>0</v>
      </c>
      <c r="D5" s="36"/>
      <c r="E5" s="36"/>
      <c r="F5" s="36"/>
      <c r="G5" s="36"/>
      <c r="H5" s="36"/>
      <c r="I5" s="36"/>
      <c r="J5" s="36"/>
      <c r="K5" s="36"/>
      <c r="L5" s="36"/>
      <c r="M5" s="36"/>
      <c r="N5" s="36"/>
      <c r="O5" s="36"/>
      <c r="P5" s="36"/>
      <c r="Q5" s="36"/>
      <c r="R5" s="36"/>
      <c r="S5" s="36"/>
      <c r="T5" s="36"/>
      <c r="U5" s="12"/>
    </row>
    <row r="6" spans="2:21" ht="24">
      <c r="B6" s="11"/>
      <c r="C6" s="36" t="s">
        <v>1</v>
      </c>
      <c r="D6" s="36"/>
      <c r="E6" s="36"/>
      <c r="F6" s="36"/>
      <c r="G6" s="36"/>
      <c r="H6" s="36"/>
      <c r="I6" s="36"/>
      <c r="J6" s="36"/>
      <c r="K6" s="36"/>
      <c r="L6" s="36"/>
      <c r="M6" s="36"/>
      <c r="N6" s="36"/>
      <c r="O6" s="36"/>
      <c r="P6" s="36"/>
      <c r="Q6" s="36"/>
      <c r="R6" s="36"/>
      <c r="S6" s="36"/>
      <c r="T6" s="36"/>
      <c r="U6" s="12"/>
    </row>
    <row r="7" spans="2:21" ht="24">
      <c r="B7" s="11"/>
      <c r="C7" s="36">
        <v>2025</v>
      </c>
      <c r="D7" s="36"/>
      <c r="E7" s="36"/>
      <c r="F7" s="36"/>
      <c r="G7" s="36"/>
      <c r="H7" s="36"/>
      <c r="I7" s="36"/>
      <c r="J7" s="36"/>
      <c r="K7" s="36"/>
      <c r="L7" s="36"/>
      <c r="M7" s="36"/>
      <c r="N7" s="36"/>
      <c r="O7" s="36"/>
      <c r="P7" s="36"/>
      <c r="Q7" s="36"/>
      <c r="R7" s="36"/>
      <c r="S7" s="36"/>
      <c r="T7" s="36"/>
      <c r="U7" s="12"/>
    </row>
    <row r="8" spans="2:21">
      <c r="B8" s="11"/>
      <c r="C8" s="13"/>
      <c r="D8" s="14"/>
      <c r="E8" s="14"/>
      <c r="F8" s="14"/>
      <c r="G8" s="15"/>
      <c r="H8" s="14"/>
      <c r="I8" s="13"/>
      <c r="J8" s="13"/>
      <c r="K8" s="13"/>
      <c r="L8" s="13"/>
      <c r="M8" s="13"/>
      <c r="N8" s="13"/>
      <c r="O8" s="16"/>
      <c r="P8" s="16"/>
      <c r="Q8" s="16"/>
      <c r="R8" s="13"/>
      <c r="S8" s="14"/>
      <c r="T8" s="13"/>
      <c r="U8" s="12"/>
    </row>
    <row r="9" spans="2:21" s="2" customFormat="1" ht="112" customHeight="1">
      <c r="B9" s="17"/>
      <c r="C9" s="18" t="s">
        <v>2</v>
      </c>
      <c r="D9" s="19" t="s">
        <v>3</v>
      </c>
      <c r="E9" s="19" t="s">
        <v>4</v>
      </c>
      <c r="F9" s="19" t="s">
        <v>5</v>
      </c>
      <c r="G9" s="19" t="s">
        <v>6</v>
      </c>
      <c r="H9" s="18" t="s">
        <v>7</v>
      </c>
      <c r="I9" s="18" t="s">
        <v>8</v>
      </c>
      <c r="J9" s="18" t="s">
        <v>9</v>
      </c>
      <c r="K9" s="20" t="s">
        <v>10</v>
      </c>
      <c r="L9" s="18" t="s">
        <v>11</v>
      </c>
      <c r="M9" s="18" t="s">
        <v>12</v>
      </c>
      <c r="N9" s="18" t="s">
        <v>13</v>
      </c>
      <c r="O9" s="21" t="s">
        <v>14</v>
      </c>
      <c r="P9" s="21" t="s">
        <v>15</v>
      </c>
      <c r="Q9" s="21" t="s">
        <v>16</v>
      </c>
      <c r="R9" s="18" t="s">
        <v>17</v>
      </c>
      <c r="S9" s="18" t="s">
        <v>18</v>
      </c>
      <c r="T9" s="18" t="s">
        <v>19</v>
      </c>
      <c r="U9" s="22"/>
    </row>
    <row r="10" spans="2:21" ht="102">
      <c r="B10" s="11"/>
      <c r="C10" s="23" t="s">
        <v>20</v>
      </c>
      <c r="D10" s="23" t="s">
        <v>21</v>
      </c>
      <c r="E10" s="23" t="s">
        <v>22</v>
      </c>
      <c r="F10" s="24" t="s">
        <v>23</v>
      </c>
      <c r="G10" s="25" t="s">
        <v>24</v>
      </c>
      <c r="H10" s="23" t="s">
        <v>25</v>
      </c>
      <c r="I10" s="24">
        <v>1018496350</v>
      </c>
      <c r="J10" s="23" t="s">
        <v>26</v>
      </c>
      <c r="K10" s="26">
        <v>45811</v>
      </c>
      <c r="L10" s="23">
        <v>7</v>
      </c>
      <c r="M10" s="23">
        <v>0</v>
      </c>
      <c r="N10" s="23">
        <f>+L10*30+M10</f>
        <v>210</v>
      </c>
      <c r="O10" s="27">
        <v>23100000</v>
      </c>
      <c r="P10" s="28">
        <v>0</v>
      </c>
      <c r="Q10" s="27">
        <f>+O10+P10</f>
        <v>23100000</v>
      </c>
      <c r="R10" s="23" t="s">
        <v>27</v>
      </c>
      <c r="S10" s="29" t="s">
        <v>28</v>
      </c>
      <c r="T10" s="23" t="s">
        <v>29</v>
      </c>
      <c r="U10" s="12"/>
    </row>
    <row r="11" spans="2:21" ht="68">
      <c r="B11" s="11"/>
      <c r="C11" s="23" t="s">
        <v>20</v>
      </c>
      <c r="D11" s="23" t="s">
        <v>21</v>
      </c>
      <c r="E11" s="23" t="s">
        <v>22</v>
      </c>
      <c r="F11" s="24" t="s">
        <v>30</v>
      </c>
      <c r="G11" s="25" t="s">
        <v>31</v>
      </c>
      <c r="H11" s="23" t="s">
        <v>32</v>
      </c>
      <c r="I11" s="24">
        <v>1000732283</v>
      </c>
      <c r="J11" s="23" t="s">
        <v>26</v>
      </c>
      <c r="K11" s="26">
        <v>45813</v>
      </c>
      <c r="L11" s="23">
        <v>7</v>
      </c>
      <c r="M11" s="23">
        <v>0</v>
      </c>
      <c r="N11" s="23">
        <f t="shared" ref="N11:N25" si="0">+L11*30+M11</f>
        <v>210</v>
      </c>
      <c r="O11" s="27">
        <v>20832000</v>
      </c>
      <c r="P11" s="28">
        <v>0</v>
      </c>
      <c r="Q11" s="27">
        <f t="shared" ref="Q11:Q25" si="1">+O11+P11</f>
        <v>20832000</v>
      </c>
      <c r="R11" s="23" t="s">
        <v>27</v>
      </c>
      <c r="S11" s="29" t="s">
        <v>33</v>
      </c>
      <c r="T11" s="23" t="s">
        <v>29</v>
      </c>
      <c r="U11" s="12"/>
    </row>
    <row r="12" spans="2:21" ht="85">
      <c r="B12" s="11"/>
      <c r="C12" s="23" t="s">
        <v>20</v>
      </c>
      <c r="D12" s="23" t="s">
        <v>21</v>
      </c>
      <c r="E12" s="23" t="s">
        <v>22</v>
      </c>
      <c r="F12" s="24" t="s">
        <v>34</v>
      </c>
      <c r="G12" s="25" t="s">
        <v>35</v>
      </c>
      <c r="H12" s="23" t="s">
        <v>36</v>
      </c>
      <c r="I12" s="24">
        <v>1012404524</v>
      </c>
      <c r="J12" s="23" t="s">
        <v>26</v>
      </c>
      <c r="K12" s="26">
        <v>45811</v>
      </c>
      <c r="L12" s="23">
        <v>6</v>
      </c>
      <c r="M12" s="23">
        <v>0</v>
      </c>
      <c r="N12" s="23">
        <f t="shared" si="0"/>
        <v>180</v>
      </c>
      <c r="O12" s="27">
        <v>24000000</v>
      </c>
      <c r="P12" s="28">
        <v>0</v>
      </c>
      <c r="Q12" s="27">
        <f t="shared" si="1"/>
        <v>24000000</v>
      </c>
      <c r="R12" s="23" t="s">
        <v>27</v>
      </c>
      <c r="S12" s="29" t="s">
        <v>37</v>
      </c>
      <c r="T12" s="23" t="s">
        <v>29</v>
      </c>
      <c r="U12" s="12"/>
    </row>
    <row r="13" spans="2:21" ht="102">
      <c r="B13" s="11"/>
      <c r="C13" s="23" t="s">
        <v>20</v>
      </c>
      <c r="D13" s="23" t="s">
        <v>21</v>
      </c>
      <c r="E13" s="23" t="s">
        <v>22</v>
      </c>
      <c r="F13" s="24" t="s">
        <v>38</v>
      </c>
      <c r="G13" s="25" t="s">
        <v>39</v>
      </c>
      <c r="H13" s="23" t="s">
        <v>40</v>
      </c>
      <c r="I13" s="24">
        <v>1015460038</v>
      </c>
      <c r="J13" s="23" t="s">
        <v>26</v>
      </c>
      <c r="K13" s="26">
        <v>45811</v>
      </c>
      <c r="L13" s="23">
        <v>6</v>
      </c>
      <c r="M13" s="23">
        <v>0</v>
      </c>
      <c r="N13" s="23">
        <f t="shared" si="0"/>
        <v>180</v>
      </c>
      <c r="O13" s="27">
        <v>24000000</v>
      </c>
      <c r="P13" s="28">
        <v>0</v>
      </c>
      <c r="Q13" s="27">
        <f t="shared" si="1"/>
        <v>24000000</v>
      </c>
      <c r="R13" s="23" t="s">
        <v>27</v>
      </c>
      <c r="S13" s="29" t="s">
        <v>37</v>
      </c>
      <c r="T13" s="23" t="s">
        <v>29</v>
      </c>
      <c r="U13" s="12"/>
    </row>
    <row r="14" spans="2:21" ht="119">
      <c r="B14" s="11"/>
      <c r="C14" s="23" t="s">
        <v>20</v>
      </c>
      <c r="D14" s="23" t="s">
        <v>21</v>
      </c>
      <c r="E14" s="23" t="s">
        <v>22</v>
      </c>
      <c r="F14" s="24" t="s">
        <v>41</v>
      </c>
      <c r="G14" s="25" t="s">
        <v>42</v>
      </c>
      <c r="H14" s="23" t="s">
        <v>43</v>
      </c>
      <c r="I14" s="24">
        <v>1014212835</v>
      </c>
      <c r="J14" s="23" t="s">
        <v>26</v>
      </c>
      <c r="K14" s="26">
        <v>45813</v>
      </c>
      <c r="L14" s="23">
        <v>7</v>
      </c>
      <c r="M14" s="23">
        <v>0</v>
      </c>
      <c r="N14" s="23">
        <f t="shared" si="0"/>
        <v>210</v>
      </c>
      <c r="O14" s="27">
        <v>24500000</v>
      </c>
      <c r="P14" s="28">
        <v>0</v>
      </c>
      <c r="Q14" s="27">
        <f t="shared" si="1"/>
        <v>24500000</v>
      </c>
      <c r="R14" s="23" t="s">
        <v>27</v>
      </c>
      <c r="S14" s="29" t="s">
        <v>44</v>
      </c>
      <c r="T14" s="23" t="s">
        <v>29</v>
      </c>
      <c r="U14" s="12"/>
    </row>
    <row r="15" spans="2:21" ht="102">
      <c r="B15" s="11"/>
      <c r="C15" s="23" t="s">
        <v>20</v>
      </c>
      <c r="D15" s="23" t="s">
        <v>21</v>
      </c>
      <c r="E15" s="23" t="s">
        <v>22</v>
      </c>
      <c r="F15" s="24" t="s">
        <v>45</v>
      </c>
      <c r="G15" s="25" t="s">
        <v>46</v>
      </c>
      <c r="H15" s="23" t="s">
        <v>47</v>
      </c>
      <c r="I15" s="24">
        <v>1106769934</v>
      </c>
      <c r="J15" s="23" t="s">
        <v>26</v>
      </c>
      <c r="K15" s="23">
        <v>45819</v>
      </c>
      <c r="L15" s="23">
        <v>7</v>
      </c>
      <c r="M15" s="23">
        <v>0</v>
      </c>
      <c r="N15" s="23">
        <f t="shared" si="0"/>
        <v>210</v>
      </c>
      <c r="O15" s="27">
        <v>25900000</v>
      </c>
      <c r="P15" s="28">
        <v>0</v>
      </c>
      <c r="Q15" s="27">
        <f t="shared" si="1"/>
        <v>25900000</v>
      </c>
      <c r="R15" s="23" t="s">
        <v>27</v>
      </c>
      <c r="S15" s="29" t="s">
        <v>48</v>
      </c>
      <c r="T15" s="23" t="s">
        <v>29</v>
      </c>
      <c r="U15" s="12"/>
    </row>
    <row r="16" spans="2:21" ht="102">
      <c r="B16" s="11"/>
      <c r="C16" s="23" t="s">
        <v>20</v>
      </c>
      <c r="D16" s="23" t="s">
        <v>21</v>
      </c>
      <c r="E16" s="23" t="s">
        <v>22</v>
      </c>
      <c r="F16" s="24" t="s">
        <v>49</v>
      </c>
      <c r="G16" s="25" t="s">
        <v>39</v>
      </c>
      <c r="H16" s="23" t="s">
        <v>50</v>
      </c>
      <c r="I16" s="24">
        <v>1022446896</v>
      </c>
      <c r="J16" s="23" t="s">
        <v>26</v>
      </c>
      <c r="K16" s="26">
        <v>45821</v>
      </c>
      <c r="L16" s="23">
        <v>6</v>
      </c>
      <c r="M16" s="23">
        <v>0</v>
      </c>
      <c r="N16" s="23">
        <f t="shared" si="0"/>
        <v>180</v>
      </c>
      <c r="O16" s="27">
        <v>24000000</v>
      </c>
      <c r="P16" s="28">
        <v>0</v>
      </c>
      <c r="Q16" s="27">
        <f t="shared" si="1"/>
        <v>24000000</v>
      </c>
      <c r="R16" s="23" t="s">
        <v>27</v>
      </c>
      <c r="S16" s="29" t="s">
        <v>37</v>
      </c>
      <c r="T16" s="23" t="s">
        <v>29</v>
      </c>
      <c r="U16" s="12"/>
    </row>
    <row r="17" spans="2:21" ht="68">
      <c r="B17" s="11"/>
      <c r="C17" s="23" t="s">
        <v>20</v>
      </c>
      <c r="D17" s="23" t="s">
        <v>21</v>
      </c>
      <c r="E17" s="23" t="s">
        <v>22</v>
      </c>
      <c r="F17" s="24" t="s">
        <v>51</v>
      </c>
      <c r="G17" s="25" t="s">
        <v>52</v>
      </c>
      <c r="H17" s="23" t="s">
        <v>53</v>
      </c>
      <c r="I17" s="24">
        <v>1018437026</v>
      </c>
      <c r="J17" s="23" t="s">
        <v>26</v>
      </c>
      <c r="K17" s="26">
        <v>45818</v>
      </c>
      <c r="L17" s="23">
        <v>4</v>
      </c>
      <c r="M17" s="23">
        <v>0</v>
      </c>
      <c r="N17" s="23">
        <f t="shared" si="0"/>
        <v>120</v>
      </c>
      <c r="O17" s="27">
        <v>22544000</v>
      </c>
      <c r="P17" s="28">
        <v>0</v>
      </c>
      <c r="Q17" s="27">
        <f t="shared" si="1"/>
        <v>22544000</v>
      </c>
      <c r="R17" s="23" t="s">
        <v>27</v>
      </c>
      <c r="S17" s="29" t="s">
        <v>54</v>
      </c>
      <c r="T17" s="23" t="s">
        <v>29</v>
      </c>
      <c r="U17" s="12"/>
    </row>
    <row r="18" spans="2:21" ht="85">
      <c r="B18" s="11"/>
      <c r="C18" s="23" t="s">
        <v>20</v>
      </c>
      <c r="D18" s="23" t="s">
        <v>21</v>
      </c>
      <c r="E18" s="23" t="s">
        <v>22</v>
      </c>
      <c r="F18" s="24" t="s">
        <v>55</v>
      </c>
      <c r="G18" s="25" t="s">
        <v>56</v>
      </c>
      <c r="H18" s="23" t="s">
        <v>57</v>
      </c>
      <c r="I18" s="24">
        <v>1022443744</v>
      </c>
      <c r="J18" s="23" t="s">
        <v>26</v>
      </c>
      <c r="K18" s="26">
        <v>45821</v>
      </c>
      <c r="L18" s="23">
        <v>6</v>
      </c>
      <c r="M18" s="23">
        <v>0</v>
      </c>
      <c r="N18" s="23">
        <f t="shared" si="0"/>
        <v>180</v>
      </c>
      <c r="O18" s="27">
        <v>21000000</v>
      </c>
      <c r="P18" s="28">
        <v>0</v>
      </c>
      <c r="Q18" s="27">
        <f t="shared" si="1"/>
        <v>21000000</v>
      </c>
      <c r="R18" s="23" t="s">
        <v>27</v>
      </c>
      <c r="S18" s="29" t="s">
        <v>58</v>
      </c>
      <c r="T18" s="23" t="s">
        <v>29</v>
      </c>
      <c r="U18" s="12"/>
    </row>
    <row r="19" spans="2:21" ht="119">
      <c r="B19" s="11"/>
      <c r="C19" s="23" t="s">
        <v>20</v>
      </c>
      <c r="D19" s="23" t="s">
        <v>21</v>
      </c>
      <c r="E19" s="23" t="s">
        <v>22</v>
      </c>
      <c r="F19" s="24" t="s">
        <v>59</v>
      </c>
      <c r="G19" s="25" t="s">
        <v>60</v>
      </c>
      <c r="H19" s="23" t="s">
        <v>61</v>
      </c>
      <c r="I19" s="24">
        <v>1018465952</v>
      </c>
      <c r="J19" s="23" t="s">
        <v>26</v>
      </c>
      <c r="K19" s="26">
        <v>45827</v>
      </c>
      <c r="L19" s="23">
        <v>4</v>
      </c>
      <c r="M19" s="23">
        <v>0</v>
      </c>
      <c r="N19" s="23">
        <f t="shared" si="0"/>
        <v>120</v>
      </c>
      <c r="O19" s="27">
        <v>19672000</v>
      </c>
      <c r="P19" s="28">
        <v>0</v>
      </c>
      <c r="Q19" s="27">
        <f t="shared" si="1"/>
        <v>19672000</v>
      </c>
      <c r="R19" s="23" t="s">
        <v>27</v>
      </c>
      <c r="S19" s="29" t="s">
        <v>62</v>
      </c>
      <c r="T19" s="23" t="s">
        <v>29</v>
      </c>
      <c r="U19" s="12"/>
    </row>
    <row r="20" spans="2:21" ht="51">
      <c r="B20" s="11"/>
      <c r="C20" s="23" t="s">
        <v>20</v>
      </c>
      <c r="D20" s="23" t="s">
        <v>21</v>
      </c>
      <c r="E20" s="23" t="s">
        <v>22</v>
      </c>
      <c r="F20" s="24" t="s">
        <v>63</v>
      </c>
      <c r="G20" s="25" t="s">
        <v>64</v>
      </c>
      <c r="H20" s="23" t="s">
        <v>65</v>
      </c>
      <c r="I20" s="24">
        <v>1065579904</v>
      </c>
      <c r="J20" s="23" t="s">
        <v>26</v>
      </c>
      <c r="K20" s="26">
        <v>45833</v>
      </c>
      <c r="L20" s="23">
        <v>6</v>
      </c>
      <c r="M20" s="23">
        <v>0</v>
      </c>
      <c r="N20" s="23">
        <f t="shared" si="0"/>
        <v>180</v>
      </c>
      <c r="O20" s="27">
        <v>17856000</v>
      </c>
      <c r="P20" s="28">
        <v>0</v>
      </c>
      <c r="Q20" s="27">
        <f t="shared" si="1"/>
        <v>17856000</v>
      </c>
      <c r="R20" s="23" t="s">
        <v>27</v>
      </c>
      <c r="S20" s="29" t="s">
        <v>66</v>
      </c>
      <c r="T20" s="23" t="s">
        <v>29</v>
      </c>
      <c r="U20" s="12"/>
    </row>
    <row r="21" spans="2:21" ht="68">
      <c r="B21" s="11"/>
      <c r="C21" s="23" t="s">
        <v>20</v>
      </c>
      <c r="D21" s="23" t="s">
        <v>21</v>
      </c>
      <c r="E21" s="23" t="s">
        <v>22</v>
      </c>
      <c r="F21" s="24" t="s">
        <v>67</v>
      </c>
      <c r="G21" s="25" t="s">
        <v>68</v>
      </c>
      <c r="H21" s="23" t="s">
        <v>69</v>
      </c>
      <c r="I21" s="24">
        <v>1067959001</v>
      </c>
      <c r="J21" s="23" t="s">
        <v>26</v>
      </c>
      <c r="K21" s="26">
        <v>45834</v>
      </c>
      <c r="L21" s="23">
        <v>6</v>
      </c>
      <c r="M21" s="23">
        <v>15</v>
      </c>
      <c r="N21" s="23">
        <f t="shared" si="0"/>
        <v>195</v>
      </c>
      <c r="O21" s="27">
        <v>39000000</v>
      </c>
      <c r="P21" s="28">
        <v>0</v>
      </c>
      <c r="Q21" s="27">
        <f t="shared" si="1"/>
        <v>39000000</v>
      </c>
      <c r="R21" s="23" t="s">
        <v>27</v>
      </c>
      <c r="S21" s="29" t="s">
        <v>70</v>
      </c>
      <c r="T21" s="23" t="s">
        <v>29</v>
      </c>
      <c r="U21" s="12"/>
    </row>
    <row r="22" spans="2:21" ht="119">
      <c r="B22" s="11"/>
      <c r="C22" s="23" t="s">
        <v>20</v>
      </c>
      <c r="D22" s="23" t="s">
        <v>21</v>
      </c>
      <c r="E22" s="23" t="s">
        <v>22</v>
      </c>
      <c r="F22" s="24" t="s">
        <v>71</v>
      </c>
      <c r="G22" s="25" t="s">
        <v>72</v>
      </c>
      <c r="H22" s="23" t="s">
        <v>73</v>
      </c>
      <c r="I22" s="24">
        <v>9529265</v>
      </c>
      <c r="J22" s="23" t="s">
        <v>26</v>
      </c>
      <c r="K22" s="26">
        <v>45835</v>
      </c>
      <c r="L22" s="23">
        <v>6</v>
      </c>
      <c r="M22" s="23">
        <v>0</v>
      </c>
      <c r="N22" s="23">
        <f t="shared" si="0"/>
        <v>180</v>
      </c>
      <c r="O22" s="27">
        <v>33816000</v>
      </c>
      <c r="P22" s="28">
        <v>0</v>
      </c>
      <c r="Q22" s="27">
        <f t="shared" si="1"/>
        <v>33816000</v>
      </c>
      <c r="R22" s="23" t="s">
        <v>27</v>
      </c>
      <c r="S22" s="29" t="s">
        <v>74</v>
      </c>
      <c r="T22" s="23" t="s">
        <v>29</v>
      </c>
      <c r="U22" s="12"/>
    </row>
    <row r="23" spans="2:21" ht="119">
      <c r="B23" s="11"/>
      <c r="C23" s="23" t="s">
        <v>20</v>
      </c>
      <c r="D23" s="23" t="s">
        <v>21</v>
      </c>
      <c r="E23" s="23" t="s">
        <v>22</v>
      </c>
      <c r="F23" s="24" t="s">
        <v>75</v>
      </c>
      <c r="G23" s="25" t="s">
        <v>76</v>
      </c>
      <c r="H23" s="23" t="s">
        <v>77</v>
      </c>
      <c r="I23" s="24">
        <v>52888316</v>
      </c>
      <c r="J23" s="23" t="s">
        <v>26</v>
      </c>
      <c r="K23" s="26">
        <v>45833</v>
      </c>
      <c r="L23" s="23">
        <v>6</v>
      </c>
      <c r="M23" s="23">
        <v>15</v>
      </c>
      <c r="N23" s="23">
        <f t="shared" si="0"/>
        <v>195</v>
      </c>
      <c r="O23" s="27">
        <v>22750000</v>
      </c>
      <c r="P23" s="28">
        <v>0</v>
      </c>
      <c r="Q23" s="27">
        <f t="shared" si="1"/>
        <v>22750000</v>
      </c>
      <c r="R23" s="23" t="s">
        <v>27</v>
      </c>
      <c r="S23" s="29" t="s">
        <v>78</v>
      </c>
      <c r="T23" s="23" t="s">
        <v>29</v>
      </c>
      <c r="U23" s="12"/>
    </row>
    <row r="24" spans="2:21" ht="85">
      <c r="B24" s="11"/>
      <c r="C24" s="23" t="s">
        <v>20</v>
      </c>
      <c r="D24" s="23" t="s">
        <v>21</v>
      </c>
      <c r="E24" s="23" t="s">
        <v>22</v>
      </c>
      <c r="F24" s="24" t="s">
        <v>79</v>
      </c>
      <c r="G24" s="25" t="s">
        <v>80</v>
      </c>
      <c r="H24" s="23" t="s">
        <v>81</v>
      </c>
      <c r="I24" s="24">
        <v>1010209957</v>
      </c>
      <c r="J24" s="23" t="s">
        <v>26</v>
      </c>
      <c r="K24" s="26">
        <v>45833</v>
      </c>
      <c r="L24" s="23">
        <v>6</v>
      </c>
      <c r="M24" s="23">
        <v>15</v>
      </c>
      <c r="N24" s="23">
        <f t="shared" si="0"/>
        <v>195</v>
      </c>
      <c r="O24" s="27">
        <v>22750000</v>
      </c>
      <c r="P24" s="28">
        <v>0</v>
      </c>
      <c r="Q24" s="27">
        <f t="shared" si="1"/>
        <v>22750000</v>
      </c>
      <c r="R24" s="23" t="s">
        <v>27</v>
      </c>
      <c r="S24" s="29" t="s">
        <v>78</v>
      </c>
      <c r="T24" s="23" t="s">
        <v>29</v>
      </c>
      <c r="U24" s="12"/>
    </row>
    <row r="25" spans="2:21" ht="85">
      <c r="B25" s="11"/>
      <c r="C25" s="23" t="s">
        <v>20</v>
      </c>
      <c r="D25" s="23" t="s">
        <v>21</v>
      </c>
      <c r="E25" s="23" t="s">
        <v>22</v>
      </c>
      <c r="F25" s="24" t="s">
        <v>82</v>
      </c>
      <c r="G25" s="25" t="s">
        <v>83</v>
      </c>
      <c r="H25" s="23" t="s">
        <v>84</v>
      </c>
      <c r="I25" s="24">
        <v>1013622597</v>
      </c>
      <c r="J25" s="23" t="s">
        <v>26</v>
      </c>
      <c r="K25" s="26">
        <v>45833</v>
      </c>
      <c r="L25" s="23">
        <v>6</v>
      </c>
      <c r="M25" s="23">
        <v>0</v>
      </c>
      <c r="N25" s="23">
        <f t="shared" si="0"/>
        <v>180</v>
      </c>
      <c r="O25" s="27">
        <v>33816000</v>
      </c>
      <c r="P25" s="28">
        <v>0</v>
      </c>
      <c r="Q25" s="27">
        <f t="shared" si="1"/>
        <v>33816000</v>
      </c>
      <c r="R25" s="23" t="s">
        <v>27</v>
      </c>
      <c r="S25" s="29" t="s">
        <v>85</v>
      </c>
      <c r="T25" s="23" t="s">
        <v>29</v>
      </c>
      <c r="U25" s="12"/>
    </row>
    <row r="26" spans="2:21" ht="23" customHeight="1" thickBot="1">
      <c r="B26" s="30"/>
      <c r="C26" s="31"/>
      <c r="D26" s="32"/>
      <c r="E26" s="32"/>
      <c r="F26" s="32"/>
      <c r="G26" s="33"/>
      <c r="H26" s="32"/>
      <c r="I26" s="31"/>
      <c r="J26" s="31"/>
      <c r="K26" s="31"/>
      <c r="L26" s="31"/>
      <c r="M26" s="31"/>
      <c r="N26" s="31"/>
      <c r="O26" s="34"/>
      <c r="P26" s="34"/>
      <c r="Q26" s="34"/>
      <c r="R26" s="31"/>
      <c r="S26" s="32"/>
      <c r="T26" s="31"/>
      <c r="U26" s="35"/>
    </row>
  </sheetData>
  <mergeCells count="3">
    <mergeCell ref="C5:T5"/>
    <mergeCell ref="C6:T6"/>
    <mergeCell ref="C7:T7"/>
  </mergeCells>
  <hyperlinks>
    <hyperlink ref="D9" location="_ftn1" display="_ftn1" xr:uid="{E7370277-B1B1-3447-93E7-3EAF44D98399}"/>
    <hyperlink ref="E9" location="_ftn2" display="_ftn2" xr:uid="{E661447F-DC67-8541-B318-00527B3F0737}"/>
  </hyperlinks>
  <printOptions horizontalCentered="1" verticalCentered="1"/>
  <pageMargins left="0.7" right="0.7" top="0.75" bottom="0.75" header="0.3" footer="0.3"/>
  <pageSetup scale="22"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JUNIO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2025-07-07T16:51:22Z</dcterms:created>
  <dcterms:modified xsi:type="dcterms:W3CDTF">2025-07-07T16:56:02Z</dcterms:modified>
</cp:coreProperties>
</file>